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<sst xmlns="http://schemas.openxmlformats.org/spreadsheetml/2006/main" count="21" uniqueCount="21">
  <si>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Title</t>
  </si>
  <si>
    <t>Name</t>
  </si>
  <si>
    <t>President</t>
  </si>
  <si>
    <t>Norman Gruber</t>
  </si>
  <si>
    <t>CFO</t>
  </si>
  <si>
    <t>Aaron Crane</t>
  </si>
  <si>
    <t>Chief Medical Officer</t>
  </si>
  <si>
    <t>William Holloway</t>
  </si>
  <si>
    <t>General counsel</t>
  </si>
  <si>
    <t>Jack Canyon</t>
  </si>
  <si>
    <t>VP Human Resources</t>
  </si>
  <si>
    <t>Beverly Bow</t>
  </si>
  <si>
    <t>Chief Nursing Officer</t>
  </si>
  <si>
    <t>Cheryl Nester-Wolfe</t>
  </si>
  <si>
    <t>Chief Information Officer</t>
  </si>
  <si>
    <t>Kenneth Kudla</t>
  </si>
  <si>
    <t>VP Service Line OPR</t>
  </si>
  <si>
    <t>Anne Marie Diamond*</t>
  </si>
  <si>
    <t>Exec Dir Foundation</t>
  </si>
  <si>
    <t>Martin Morris</t>
  </si>
  <si>
    <t>* Left midway through 2011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</si>
</sst>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"/>
    <numFmt numFmtId="166" formatCode="\$#,##0_);[RED]&quot;($&quot;#,##0\)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2" sqref="E2"/>
    </sheetView>
  </sheetViews>
  <sheetFormatPr defaultColWidth="9.140625" defaultRowHeight="15"/>
  <cols>
    <col min="1" max="1" width="23.7109375" style="0" customWidth="1"/>
    <col min="2" max="2" width="20.00390625" style="0" customWidth="1"/>
    <col min="3" max="3" width="8.57421875" style="0" customWidth="1"/>
    <col min="4" max="4" width="9.28125" style="0" customWidth="1"/>
    <col min="5" max="5" width="10.8515625" style="0" customWidth="1"/>
    <col min="6" max="16384" width="8.57421875" style="0" customWidth="1"/>
  </cols>
  <sheetData>
    <row r="1" spans="1:5" ht="13.5">
      <c r="A1" t="s">
        <v>0</v>
      </c>
      <c r="B1" t="s">
        <v>1</v>
      </c>
      <c r="C1">
        <v>2011</v>
      </c>
      <c r="D1">
        <v>2010</v>
      </c>
      <c r="E1">
        <v>2009</v>
      </c>
    </row>
    <row r="2" spans="1:5" ht="13.5">
      <c r="A2" t="s">
        <v>2</v>
      </c>
      <c r="B2" t="s">
        <v>3</v>
      </c>
      <c r="C2" s="1">
        <f>823665+53837</f>
        <v>877502</v>
      </c>
      <c r="D2" s="2">
        <v>797881</v>
      </c>
      <c r="E2" s="2">
        <v>1209274</v>
      </c>
    </row>
    <row r="3" spans="1:5" ht="13.5">
      <c r="A3" t="s">
        <v>4</v>
      </c>
      <c r="B3" t="s">
        <v>5</v>
      </c>
      <c r="C3" s="1">
        <f>428267+76871</f>
        <v>505138</v>
      </c>
      <c r="D3" s="2">
        <v>427015</v>
      </c>
      <c r="E3" s="2">
        <v>568834</v>
      </c>
    </row>
    <row r="4" spans="1:5" ht="13.5">
      <c r="A4" t="s">
        <v>6</v>
      </c>
      <c r="B4" t="s">
        <v>7</v>
      </c>
      <c r="C4" s="1">
        <f>497067+79878</f>
        <v>576945</v>
      </c>
      <c r="D4" s="2">
        <v>517950</v>
      </c>
      <c r="E4" s="2">
        <v>631744</v>
      </c>
    </row>
    <row r="5" spans="1:5" ht="13.5">
      <c r="A5" t="s">
        <v>8</v>
      </c>
      <c r="B5" t="s">
        <v>9</v>
      </c>
      <c r="C5" s="1">
        <f>319201+67869</f>
        <v>387070</v>
      </c>
      <c r="D5" s="2">
        <v>363402</v>
      </c>
      <c r="E5" s="2">
        <v>502978</v>
      </c>
    </row>
    <row r="6" spans="1:5" ht="13.5">
      <c r="A6" t="s">
        <v>10</v>
      </c>
      <c r="B6" t="s">
        <v>11</v>
      </c>
      <c r="C6" s="1">
        <f>268879+52835</f>
        <v>321714</v>
      </c>
      <c r="D6" s="2">
        <v>287124</v>
      </c>
      <c r="E6" s="2">
        <v>488251</v>
      </c>
    </row>
    <row r="7" spans="1:5" ht="13.5">
      <c r="A7" t="s">
        <v>12</v>
      </c>
      <c r="B7" t="s">
        <v>13</v>
      </c>
      <c r="C7" s="1">
        <f>405815+66235</f>
        <v>472050</v>
      </c>
      <c r="D7" s="2">
        <v>400842</v>
      </c>
      <c r="E7" s="2">
        <v>425692</v>
      </c>
    </row>
    <row r="8" spans="1:5" ht="13.5">
      <c r="A8" t="s">
        <v>14</v>
      </c>
      <c r="B8" t="s">
        <v>15</v>
      </c>
      <c r="C8" s="1">
        <f>319357+58981</f>
        <v>378338</v>
      </c>
      <c r="D8" s="2">
        <v>336119</v>
      </c>
      <c r="E8" s="2">
        <v>359873</v>
      </c>
    </row>
    <row r="9" spans="1:5" ht="13.5">
      <c r="A9" t="s">
        <v>16</v>
      </c>
      <c r="B9" t="s">
        <v>17</v>
      </c>
      <c r="C9" s="1">
        <f>61230+16259</f>
        <v>77489</v>
      </c>
      <c r="D9" s="2">
        <v>236809</v>
      </c>
      <c r="E9" s="2">
        <v>223360</v>
      </c>
    </row>
    <row r="10" spans="1:5" ht="13.5">
      <c r="A10" t="s">
        <v>18</v>
      </c>
      <c r="B10" t="s">
        <v>19</v>
      </c>
      <c r="C10" s="1">
        <f>241504+55208</f>
        <v>296712</v>
      </c>
      <c r="D10" s="2">
        <v>232813</v>
      </c>
      <c r="E10" s="2">
        <v>195420</v>
      </c>
    </row>
    <row r="12" ht="13.5">
      <c r="B12" t="s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