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47" i="1"/>
  <c r="K39" i="1"/>
  <c r="K38" i="1"/>
  <c r="K35" i="1"/>
  <c r="K23" i="1"/>
  <c r="K19" i="1"/>
  <c r="K18" i="1"/>
  <c r="K15" i="1"/>
  <c r="K43" i="1" l="1"/>
  <c r="K42" i="1"/>
  <c r="K41" i="1"/>
  <c r="K37" i="1"/>
  <c r="K34" i="1"/>
  <c r="K33" i="1"/>
  <c r="K31" i="1"/>
  <c r="K30" i="1"/>
  <c r="K29" i="1"/>
  <c r="K27" i="1"/>
  <c r="K26" i="1"/>
  <c r="K25" i="1"/>
  <c r="K22" i="1"/>
  <c r="K21" i="1"/>
  <c r="K17" i="1"/>
  <c r="K14" i="1"/>
  <c r="K13" i="1"/>
  <c r="K11" i="1"/>
  <c r="K10" i="1"/>
  <c r="K9" i="1"/>
  <c r="K6" i="1"/>
  <c r="K5" i="1"/>
</calcChain>
</file>

<file path=xl/sharedStrings.xml><?xml version="1.0" encoding="utf-8"?>
<sst xmlns="http://schemas.openxmlformats.org/spreadsheetml/2006/main" count="60" uniqueCount="39">
  <si>
    <t>NAME OF INSURER</t>
  </si>
  <si>
    <t>Name of Employee</t>
  </si>
  <si>
    <t> Title</t>
  </si>
  <si>
    <t>Year</t>
  </si>
  <si>
    <t> Salary</t>
  </si>
  <si>
    <t>Bonus</t>
  </si>
  <si>
    <t>Sign-on Payments</t>
  </si>
  <si>
    <t>Severance Payments</t>
  </si>
  <si>
    <t>All Other Compensation</t>
  </si>
  <si>
    <t xml:space="preserve"> Total for the Year </t>
  </si>
  <si>
    <t>Peter Adler</t>
  </si>
  <si>
    <t>Elaine Schweitzer</t>
  </si>
  <si>
    <t>Randy Barker</t>
  </si>
  <si>
    <t>John Andrew Nelson</t>
  </si>
  <si>
    <t>Frances Gough</t>
  </si>
  <si>
    <t>Laurel Lee</t>
  </si>
  <si>
    <t>Nick Paslidis</t>
  </si>
  <si>
    <t>Maria Michas</t>
  </si>
  <si>
    <t>Julie Lindberg</t>
  </si>
  <si>
    <t>Sankara Sidat-Singh</t>
  </si>
  <si>
    <t>Carl Zapora</t>
  </si>
  <si>
    <t>Principal Executive Officer</t>
  </si>
  <si>
    <t>Principal Financial Officer</t>
  </si>
  <si>
    <t>Chief Operations Officer</t>
  </si>
  <si>
    <t>VP Network Management</t>
  </si>
  <si>
    <t>Chief Medical Director</t>
  </si>
  <si>
    <t>Medical Director</t>
  </si>
  <si>
    <t>VP Healthcare Services</t>
  </si>
  <si>
    <t>Director</t>
  </si>
  <si>
    <t>TOTAL</t>
  </si>
  <si>
    <t>NAME</t>
  </si>
  <si>
    <t>Stock Awards</t>
  </si>
  <si>
    <t>MOLINA HEALTHCARE OF WASHINGTON, INC.</t>
  </si>
  <si>
    <t>% Difference</t>
  </si>
  <si>
    <t>Total Paid in Compensation in 2014</t>
  </si>
  <si>
    <t>Total Paid in Compensation in 2015</t>
  </si>
  <si>
    <t>Director Compensation</t>
  </si>
  <si>
    <t>Position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</si>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</sst>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12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0" xfId="0" applyNumberFormat="1" applyFont="1"/>
    <xf numFmtId="1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4" workbookViewId="0">
      <selection activeCell="B47" sqref="B47"/>
    </sheetView>
  </sheetViews>
  <sheetFormatPr defaultRowHeight="15" x14ac:dyDescent="0.25"/>
  <cols>
    <col min="1" max="1" width="41.5703125" bestFit="1" customWidth="1"/>
    <col min="2" max="2" width="18.140625" bestFit="1" customWidth="1"/>
    <col min="3" max="3" width="24.7109375" bestFit="1" customWidth="1"/>
    <col min="5" max="5" width="9.140625" style="1"/>
    <col min="6" max="6" width="10.140625" style="1" bestFit="1" customWidth="1"/>
    <col min="7" max="7" width="12.7109375" style="1" bestFit="1" customWidth="1"/>
    <col min="8" max="8" width="17" bestFit="1" customWidth="1"/>
    <col min="9" max="9" width="19.5703125" bestFit="1" customWidth="1"/>
    <col min="10" max="10" width="22.7109375" style="1" bestFit="1" customWidth="1"/>
    <col min="11" max="11" width="17.28515625" bestFit="1" customWidth="1"/>
    <col min="12" max="12" width="13.28515625" style="4" bestFit="1" customWidth="1"/>
  </cols>
  <sheetData>
    <row r="1" spans="1:12" ht="16.5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31</v>
      </c>
      <c r="H1" t="s">
        <v>6</v>
      </c>
      <c r="I1" t="s">
        <v>7</v>
      </c>
      <c r="J1" s="1" t="s">
        <v>8</v>
      </c>
      <c r="K1" t="s">
        <v>9</v>
      </c>
      <c r="L1" s="5" t="s">
        <v>33</v>
      </c>
    </row>
    <row r="3" spans="1:12" x14ac:dyDescent="0.25">
      <c r="A3" t="s">
        <v>32</v>
      </c>
    </row>
    <row r="4" spans="1:12" x14ac:dyDescent="0.25">
      <c r="B4" t="s">
        <v>10</v>
      </c>
      <c r="C4" t="s">
        <v>21</v>
      </c>
    </row>
    <row r="5" spans="1:12" x14ac:dyDescent="0.25">
      <c r="D5">
        <v>2015</v>
      </c>
      <c r="E5" s="1">
        <v>419711</v>
      </c>
      <c r="F5" s="1">
        <v>0</v>
      </c>
      <c r="G5" s="1">
        <v>229985</v>
      </c>
      <c r="H5" s="1">
        <v>0</v>
      </c>
      <c r="I5" s="1">
        <v>0</v>
      </c>
      <c r="J5" s="1">
        <v>26482</v>
      </c>
      <c r="K5" s="1">
        <f>SUM(E5:J5)</f>
        <v>676178</v>
      </c>
      <c r="L5" s="4">
        <v>0.16470000000000001</v>
      </c>
    </row>
    <row r="6" spans="1:12" x14ac:dyDescent="0.25">
      <c r="D6">
        <v>2014</v>
      </c>
      <c r="E6" s="1">
        <v>297115</v>
      </c>
      <c r="F6" s="1">
        <v>67817</v>
      </c>
      <c r="G6" s="1">
        <v>189100</v>
      </c>
      <c r="H6" s="1">
        <v>0</v>
      </c>
      <c r="I6" s="1">
        <v>0</v>
      </c>
      <c r="J6" s="1">
        <v>26523</v>
      </c>
      <c r="K6" s="1">
        <f>SUM(E6:J6)</f>
        <v>580555</v>
      </c>
      <c r="L6" s="4" t="s">
        <v>38</v>
      </c>
    </row>
    <row r="7" spans="1:12" x14ac:dyDescent="0.25">
      <c r="D7">
        <v>2013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4" t="s">
        <v>38</v>
      </c>
    </row>
    <row r="8" spans="1:12" x14ac:dyDescent="0.25">
      <c r="B8" t="s">
        <v>11</v>
      </c>
      <c r="C8" t="s">
        <v>22</v>
      </c>
    </row>
    <row r="9" spans="1:12" x14ac:dyDescent="0.25">
      <c r="D9">
        <v>2015</v>
      </c>
      <c r="E9" s="1">
        <v>229442</v>
      </c>
      <c r="F9" s="1">
        <v>0</v>
      </c>
      <c r="G9" s="1">
        <v>75027</v>
      </c>
      <c r="H9" s="1">
        <v>0</v>
      </c>
      <c r="I9" s="1">
        <v>0</v>
      </c>
      <c r="J9" s="1">
        <v>18363</v>
      </c>
      <c r="K9" s="1">
        <f>SUM(E9:J9)</f>
        <v>322832</v>
      </c>
      <c r="L9" s="4">
        <v>-3.1899999999999998E-2</v>
      </c>
    </row>
    <row r="10" spans="1:12" x14ac:dyDescent="0.25">
      <c r="D10">
        <v>2014</v>
      </c>
      <c r="E10" s="1">
        <v>205000</v>
      </c>
      <c r="F10" s="1">
        <v>30056</v>
      </c>
      <c r="G10" s="1">
        <v>77169</v>
      </c>
      <c r="H10" s="1">
        <v>0</v>
      </c>
      <c r="I10" s="1">
        <v>0</v>
      </c>
      <c r="J10" s="1">
        <v>21244</v>
      </c>
      <c r="K10" s="1">
        <f>SUM(E10:J10)</f>
        <v>333469</v>
      </c>
      <c r="L10" s="4">
        <v>5.6773999999999996</v>
      </c>
    </row>
    <row r="11" spans="1:12" x14ac:dyDescent="0.25">
      <c r="D11">
        <v>2013</v>
      </c>
      <c r="E11" s="1">
        <v>43365</v>
      </c>
      <c r="F11" s="1">
        <v>0</v>
      </c>
      <c r="G11" s="1">
        <v>0</v>
      </c>
      <c r="H11" s="1">
        <v>0</v>
      </c>
      <c r="I11" s="1">
        <v>0</v>
      </c>
      <c r="J11" s="1">
        <v>6575</v>
      </c>
      <c r="K11" s="1">
        <f>SUM(E11:J11)</f>
        <v>49940</v>
      </c>
      <c r="L11" s="4" t="s">
        <v>38</v>
      </c>
    </row>
    <row r="12" spans="1:12" x14ac:dyDescent="0.25">
      <c r="B12" t="s">
        <v>12</v>
      </c>
      <c r="C12" t="s">
        <v>23</v>
      </c>
    </row>
    <row r="13" spans="1:12" x14ac:dyDescent="0.25">
      <c r="D13">
        <v>2015</v>
      </c>
      <c r="E13" s="1">
        <v>268615</v>
      </c>
      <c r="F13" s="1">
        <v>0</v>
      </c>
      <c r="G13" s="1">
        <v>75027</v>
      </c>
      <c r="H13" s="1">
        <v>0</v>
      </c>
      <c r="I13" s="1">
        <v>0</v>
      </c>
      <c r="J13" s="1">
        <v>15909</v>
      </c>
      <c r="K13" s="1">
        <f>SUM(E13:J13)</f>
        <v>359551</v>
      </c>
      <c r="L13" s="4">
        <v>1.5386</v>
      </c>
    </row>
    <row r="14" spans="1:12" x14ac:dyDescent="0.25">
      <c r="D14">
        <v>2014</v>
      </c>
      <c r="E14" s="1">
        <v>63692</v>
      </c>
      <c r="F14" s="1">
        <v>0</v>
      </c>
      <c r="G14" s="1">
        <v>74988</v>
      </c>
      <c r="H14" s="1">
        <v>0</v>
      </c>
      <c r="I14" s="1">
        <v>0</v>
      </c>
      <c r="J14" s="1">
        <v>2953</v>
      </c>
      <c r="K14" s="1">
        <f>SUM(E14:J14)</f>
        <v>141633</v>
      </c>
      <c r="L14" s="4" t="s">
        <v>38</v>
      </c>
    </row>
    <row r="15" spans="1:12" x14ac:dyDescent="0.25">
      <c r="D15">
        <v>2013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f>SUM(E15:J15)</f>
        <v>0</v>
      </c>
      <c r="L15" s="4" t="s">
        <v>38</v>
      </c>
    </row>
    <row r="16" spans="1:12" x14ac:dyDescent="0.25">
      <c r="B16" t="s">
        <v>13</v>
      </c>
      <c r="C16" t="s">
        <v>24</v>
      </c>
    </row>
    <row r="17" spans="2:12" x14ac:dyDescent="0.25">
      <c r="D17">
        <v>2015</v>
      </c>
      <c r="E17" s="1">
        <v>190269</v>
      </c>
      <c r="F17" s="1">
        <v>5000</v>
      </c>
      <c r="G17" s="1">
        <v>75027</v>
      </c>
      <c r="H17" s="1">
        <v>8933</v>
      </c>
      <c r="I17" s="1">
        <v>0</v>
      </c>
      <c r="J17" s="1">
        <v>20135</v>
      </c>
      <c r="K17" s="1">
        <f>SUM(E17:J17)</f>
        <v>299364</v>
      </c>
      <c r="L17" s="4" t="s">
        <v>38</v>
      </c>
    </row>
    <row r="18" spans="2:12" x14ac:dyDescent="0.25">
      <c r="D18">
        <v>2014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f>SUM(E18:J18)</f>
        <v>0</v>
      </c>
      <c r="L18" s="4" t="s">
        <v>38</v>
      </c>
    </row>
    <row r="19" spans="2:12" x14ac:dyDescent="0.25">
      <c r="D19">
        <v>2013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f>SUM(E19:J19)</f>
        <v>0</v>
      </c>
      <c r="L19" s="4" t="s">
        <v>38</v>
      </c>
    </row>
    <row r="20" spans="2:12" x14ac:dyDescent="0.25">
      <c r="B20" t="s">
        <v>14</v>
      </c>
      <c r="C20" t="s">
        <v>25</v>
      </c>
    </row>
    <row r="21" spans="2:12" x14ac:dyDescent="0.25">
      <c r="D21">
        <v>2015</v>
      </c>
      <c r="E21" s="1">
        <v>271692</v>
      </c>
      <c r="F21" s="1">
        <v>0</v>
      </c>
      <c r="G21" s="1">
        <v>75027</v>
      </c>
      <c r="H21" s="1">
        <v>0</v>
      </c>
      <c r="I21" s="1">
        <v>0</v>
      </c>
      <c r="J21" s="1">
        <v>19846</v>
      </c>
      <c r="K21" s="1">
        <f>SUM(E21:J21)</f>
        <v>366565</v>
      </c>
      <c r="L21" s="4">
        <v>0.14249999999999999</v>
      </c>
    </row>
    <row r="22" spans="2:12" x14ac:dyDescent="0.25">
      <c r="D22">
        <v>2014</v>
      </c>
      <c r="E22" s="1">
        <v>225952</v>
      </c>
      <c r="F22" s="1">
        <v>35623</v>
      </c>
      <c r="G22" s="1">
        <v>38584</v>
      </c>
      <c r="H22" s="1">
        <v>0</v>
      </c>
      <c r="I22" s="1">
        <v>0</v>
      </c>
      <c r="J22" s="1">
        <v>20699</v>
      </c>
      <c r="K22" s="1">
        <f>SUM(E22:J22)</f>
        <v>320858</v>
      </c>
      <c r="L22" s="4" t="s">
        <v>38</v>
      </c>
    </row>
    <row r="23" spans="2:12" x14ac:dyDescent="0.25">
      <c r="D23">
        <v>2013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f>SUM(E23:J23)</f>
        <v>0</v>
      </c>
      <c r="L23" s="4" t="s">
        <v>38</v>
      </c>
    </row>
    <row r="24" spans="2:12" x14ac:dyDescent="0.25">
      <c r="B24" t="s">
        <v>15</v>
      </c>
      <c r="C24" t="s">
        <v>23</v>
      </c>
    </row>
    <row r="25" spans="2:12" x14ac:dyDescent="0.25">
      <c r="D25">
        <v>2015</v>
      </c>
      <c r="E25" s="1">
        <v>229646</v>
      </c>
      <c r="F25" s="1">
        <v>0</v>
      </c>
      <c r="G25" s="1">
        <v>75027</v>
      </c>
      <c r="H25" s="1">
        <v>0</v>
      </c>
      <c r="I25" s="1">
        <v>0</v>
      </c>
      <c r="J25" s="1">
        <v>26230</v>
      </c>
      <c r="K25" s="1">
        <f>SUM(E25:J25)</f>
        <v>330903</v>
      </c>
      <c r="L25" s="4">
        <v>-6.9199999999999998E-2</v>
      </c>
    </row>
    <row r="26" spans="2:12" x14ac:dyDescent="0.25">
      <c r="D26">
        <v>2014</v>
      </c>
      <c r="E26" s="1">
        <v>204718</v>
      </c>
      <c r="F26" s="1">
        <v>44672</v>
      </c>
      <c r="G26" s="1">
        <v>77169</v>
      </c>
      <c r="H26" s="1">
        <v>0</v>
      </c>
      <c r="I26" s="1">
        <v>0</v>
      </c>
      <c r="J26" s="1">
        <v>28958</v>
      </c>
      <c r="K26" s="1">
        <f>SUM(E26:J26)</f>
        <v>355517</v>
      </c>
      <c r="L26" s="4">
        <v>0.21870000000000001</v>
      </c>
    </row>
    <row r="27" spans="2:12" x14ac:dyDescent="0.25">
      <c r="D27">
        <v>2013</v>
      </c>
      <c r="E27" s="1">
        <v>200027</v>
      </c>
      <c r="F27" s="1">
        <v>46708</v>
      </c>
      <c r="G27" s="1">
        <v>0</v>
      </c>
      <c r="H27" s="1">
        <v>0</v>
      </c>
      <c r="I27" s="1">
        <v>0</v>
      </c>
      <c r="J27" s="1">
        <v>208289</v>
      </c>
      <c r="K27" s="1">
        <f>SUM(E27:J27)</f>
        <v>455024</v>
      </c>
      <c r="L27" s="4" t="s">
        <v>38</v>
      </c>
    </row>
    <row r="28" spans="2:12" x14ac:dyDescent="0.25">
      <c r="B28" t="s">
        <v>16</v>
      </c>
      <c r="C28" t="s">
        <v>26</v>
      </c>
    </row>
    <row r="29" spans="2:12" x14ac:dyDescent="0.25">
      <c r="D29">
        <v>2015</v>
      </c>
      <c r="E29" s="1">
        <v>268362</v>
      </c>
      <c r="F29" s="1">
        <v>0</v>
      </c>
      <c r="G29" s="3">
        <v>38469</v>
      </c>
      <c r="H29" s="1">
        <v>0</v>
      </c>
      <c r="I29" s="1">
        <v>0</v>
      </c>
      <c r="J29" s="1">
        <v>18791</v>
      </c>
      <c r="K29" s="1">
        <f>SUM(E29:J29)</f>
        <v>325622</v>
      </c>
      <c r="L29" s="4">
        <v>-3.9E-2</v>
      </c>
    </row>
    <row r="30" spans="2:12" x14ac:dyDescent="0.25">
      <c r="D30">
        <v>2014</v>
      </c>
      <c r="E30" s="1">
        <v>241600</v>
      </c>
      <c r="F30" s="1">
        <v>34220</v>
      </c>
      <c r="G30" s="3">
        <v>38584</v>
      </c>
      <c r="H30" s="1">
        <v>0</v>
      </c>
      <c r="I30" s="1">
        <v>0</v>
      </c>
      <c r="J30" s="1">
        <v>24426</v>
      </c>
      <c r="K30" s="1">
        <f>SUM(E30:J30)</f>
        <v>338830</v>
      </c>
      <c r="L30" s="4">
        <v>0.23130000000000001</v>
      </c>
    </row>
    <row r="31" spans="2:12" x14ac:dyDescent="0.25">
      <c r="D31">
        <v>2013</v>
      </c>
      <c r="E31" s="1">
        <v>236236</v>
      </c>
      <c r="F31" s="1">
        <v>13082</v>
      </c>
      <c r="G31" s="1">
        <v>0</v>
      </c>
      <c r="H31" s="1">
        <v>0</v>
      </c>
      <c r="I31" s="1">
        <v>0</v>
      </c>
      <c r="J31" s="1">
        <v>25860</v>
      </c>
      <c r="K31" s="1">
        <f>SUM(E31:J31)</f>
        <v>275178</v>
      </c>
      <c r="L31" s="4" t="s">
        <v>38</v>
      </c>
    </row>
    <row r="32" spans="2:12" x14ac:dyDescent="0.25">
      <c r="B32" t="s">
        <v>17</v>
      </c>
      <c r="C32" t="s">
        <v>26</v>
      </c>
    </row>
    <row r="33" spans="1:12" x14ac:dyDescent="0.25">
      <c r="D33">
        <v>2015</v>
      </c>
      <c r="E33" s="1">
        <v>264123</v>
      </c>
      <c r="F33" s="1">
        <v>0</v>
      </c>
      <c r="G33" s="1">
        <v>38469</v>
      </c>
      <c r="H33" s="1">
        <v>0</v>
      </c>
      <c r="I33" s="1">
        <v>0</v>
      </c>
      <c r="J33" s="1">
        <v>21223</v>
      </c>
      <c r="K33" s="1">
        <f>SUM(E33:J33)</f>
        <v>323815</v>
      </c>
      <c r="L33" s="4">
        <v>-4.7000000000000002E-3</v>
      </c>
    </row>
    <row r="34" spans="1:12" x14ac:dyDescent="0.25">
      <c r="D34">
        <v>2014</v>
      </c>
      <c r="E34" s="1">
        <v>233557</v>
      </c>
      <c r="F34" s="1">
        <v>31160</v>
      </c>
      <c r="G34" s="1">
        <v>38584</v>
      </c>
      <c r="H34" s="1">
        <v>0</v>
      </c>
      <c r="I34" s="1">
        <v>0</v>
      </c>
      <c r="J34" s="1">
        <v>22037</v>
      </c>
      <c r="K34" s="1">
        <f>SUM(E34:J34)</f>
        <v>325338</v>
      </c>
      <c r="L34" s="4" t="s">
        <v>38</v>
      </c>
    </row>
    <row r="35" spans="1:12" x14ac:dyDescent="0.25">
      <c r="D35">
        <v>2013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f>SUM(E35:J35)</f>
        <v>0</v>
      </c>
      <c r="L35" s="4" t="s">
        <v>38</v>
      </c>
    </row>
    <row r="36" spans="1:12" x14ac:dyDescent="0.25">
      <c r="B36" t="s">
        <v>18</v>
      </c>
      <c r="C36" t="s">
        <v>27</v>
      </c>
    </row>
    <row r="37" spans="1:12" x14ac:dyDescent="0.25">
      <c r="D37">
        <v>2015</v>
      </c>
      <c r="E37" s="1">
        <v>192134</v>
      </c>
      <c r="F37" s="1">
        <v>0</v>
      </c>
      <c r="G37" s="1">
        <v>75027</v>
      </c>
      <c r="H37" s="1">
        <v>0</v>
      </c>
      <c r="I37" s="1">
        <v>0</v>
      </c>
      <c r="J37" s="1">
        <v>23809</v>
      </c>
      <c r="K37" s="1">
        <f>SUM(E37:J37)</f>
        <v>290970</v>
      </c>
      <c r="L37" s="4" t="s">
        <v>38</v>
      </c>
    </row>
    <row r="38" spans="1:12" x14ac:dyDescent="0.25">
      <c r="D38">
        <v>2014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f>SUM(E38:J38)</f>
        <v>0</v>
      </c>
      <c r="L38" s="4" t="s">
        <v>38</v>
      </c>
    </row>
    <row r="39" spans="1:12" x14ac:dyDescent="0.25">
      <c r="D39">
        <v>2013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f>SUM(E39:J39)</f>
        <v>0</v>
      </c>
      <c r="L39" s="4" t="s">
        <v>38</v>
      </c>
    </row>
    <row r="40" spans="1:12" x14ac:dyDescent="0.25">
      <c r="B40" t="s">
        <v>19</v>
      </c>
      <c r="C40" t="s">
        <v>26</v>
      </c>
    </row>
    <row r="41" spans="1:12" x14ac:dyDescent="0.25">
      <c r="D41">
        <v>2015</v>
      </c>
      <c r="E41" s="1">
        <v>279802</v>
      </c>
      <c r="F41" s="1">
        <v>0</v>
      </c>
      <c r="G41" s="1">
        <v>38469</v>
      </c>
      <c r="H41" s="1">
        <v>0</v>
      </c>
      <c r="I41" s="1">
        <v>0</v>
      </c>
      <c r="J41" s="1">
        <v>19541</v>
      </c>
      <c r="K41" s="1">
        <f>SUM(E41:J41)</f>
        <v>337812</v>
      </c>
      <c r="L41" s="4">
        <v>4.7399999999999998E-2</v>
      </c>
    </row>
    <row r="42" spans="1:12" x14ac:dyDescent="0.25">
      <c r="D42">
        <v>2014</v>
      </c>
      <c r="E42" s="1">
        <v>249995</v>
      </c>
      <c r="F42" s="1">
        <v>14754</v>
      </c>
      <c r="G42" s="1">
        <v>38584</v>
      </c>
      <c r="H42" s="1">
        <v>0</v>
      </c>
      <c r="I42" s="1">
        <v>0</v>
      </c>
      <c r="J42" s="1">
        <v>19203</v>
      </c>
      <c r="K42" s="1">
        <f>SUM(E42:J42)</f>
        <v>322536</v>
      </c>
      <c r="L42" s="4">
        <v>0.26029999999999998</v>
      </c>
    </row>
    <row r="43" spans="1:12" x14ac:dyDescent="0.25">
      <c r="D43">
        <v>2013</v>
      </c>
      <c r="E43" s="1">
        <v>249274</v>
      </c>
      <c r="F43" s="1">
        <v>0</v>
      </c>
      <c r="G43" s="1">
        <v>0</v>
      </c>
      <c r="H43" s="1">
        <v>0</v>
      </c>
      <c r="I43" s="1">
        <v>0</v>
      </c>
      <c r="J43" s="1">
        <v>6650</v>
      </c>
      <c r="K43" s="1">
        <f>SUM(E43:J43)</f>
        <v>255924</v>
      </c>
      <c r="L43" s="4" t="s">
        <v>38</v>
      </c>
    </row>
    <row r="44" spans="1:12" x14ac:dyDescent="0.25">
      <c r="K44" s="1"/>
    </row>
    <row r="45" spans="1:12" x14ac:dyDescent="0.25">
      <c r="A45" s="2" t="s">
        <v>36</v>
      </c>
      <c r="I45" s="1"/>
    </row>
    <row r="46" spans="1:12" x14ac:dyDescent="0.25">
      <c r="B46" s="2" t="s">
        <v>30</v>
      </c>
      <c r="C46" s="2" t="s">
        <v>37</v>
      </c>
      <c r="D46" s="2" t="s">
        <v>29</v>
      </c>
    </row>
    <row r="47" spans="1:12" x14ac:dyDescent="0.25">
      <c r="B47" t="s">
        <v>20</v>
      </c>
      <c r="C47" t="s">
        <v>28</v>
      </c>
      <c r="D47" s="1">
        <v>4000</v>
      </c>
      <c r="I47" s="2" t="s">
        <v>34</v>
      </c>
      <c r="K47" s="1">
        <f>SUM(K6,K10,K14,K18,K22,K26,K30,K34,K38,K42)</f>
        <v>2718736</v>
      </c>
    </row>
    <row r="48" spans="1:12" x14ac:dyDescent="0.25">
      <c r="I48" s="2" t="s">
        <v>35</v>
      </c>
      <c r="K48" s="1">
        <f>SUM(K5,K9,K13,K17,K21,K25,K29,K33,K37,K41)</f>
        <v>3633612</v>
      </c>
    </row>
    <row r="49" spans="9:11" x14ac:dyDescent="0.25">
      <c r="I49" s="2" t="s">
        <v>33</v>
      </c>
      <c r="K49" s="4">
        <v>0.33650000000000002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2016-04-04T22:18:28Z</dcterms:created>
  <dcterms:modified xsi:type="dcterms:W3CDTF">2016-05-19T17:57:59Z</dcterms:modified>
</cp:coreProperties>
</file>