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iel\Downloads\"/>
    </mc:Choice>
  </mc:AlternateContent>
  <bookViews>
    <workbookView xWindow="0" yWindow="0" windowWidth="22200" windowHeight="104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0" i="1" l="1"/>
  <c r="K49" i="1"/>
  <c r="G47" i="1" l="1"/>
  <c r="G48" i="1"/>
  <c r="G49" i="1"/>
  <c r="G50" i="1"/>
  <c r="G51" i="1"/>
  <c r="G52" i="1"/>
  <c r="G53" i="1"/>
  <c r="G54" i="1"/>
  <c r="G55" i="1"/>
  <c r="G56" i="1"/>
  <c r="G57" i="1"/>
  <c r="G58" i="1"/>
  <c r="G59" i="1"/>
  <c r="J43" i="1" l="1"/>
  <c r="J42" i="1"/>
  <c r="J41" i="1"/>
  <c r="J39" i="1"/>
  <c r="J38" i="1"/>
  <c r="J37" i="1"/>
  <c r="J35" i="1"/>
  <c r="J34" i="1"/>
  <c r="J33" i="1"/>
  <c r="J31" i="1"/>
  <c r="J30" i="1"/>
  <c r="J29" i="1"/>
  <c r="J27" i="1"/>
  <c r="J26" i="1"/>
  <c r="J25" i="1"/>
  <c r="J23" i="1"/>
  <c r="J22" i="1"/>
  <c r="J21" i="1"/>
  <c r="J19" i="1"/>
  <c r="J18" i="1"/>
  <c r="J17" i="1"/>
  <c r="J15" i="1"/>
  <c r="J14" i="1"/>
  <c r="J13" i="1"/>
  <c r="J10" i="1"/>
  <c r="J9" i="1"/>
  <c r="J7" i="1"/>
  <c r="J6" i="1"/>
  <c r="J5" i="1"/>
</calcChain>
</file>

<file path=xl/sharedStrings.xml><?xml version="1.0" encoding="utf-8"?>
<sst xmlns="http://schemas.openxmlformats.org/spreadsheetml/2006/main" count="78" uniqueCount="56">
  <si>
    <t>NAME OF INSURER</t>
  </si>
  <si>
    <t>Name of Employee</t>
  </si>
  <si>
    <t> Title</t>
  </si>
  <si>
    <t>Year</t>
  </si>
  <si>
    <t> Salary</t>
  </si>
  <si>
    <t>Bonus</t>
  </si>
  <si>
    <t>Sign-on Payments</t>
  </si>
  <si>
    <t>Total for the Year</t>
  </si>
  <si>
    <t>Scott Armstrong</t>
  </si>
  <si>
    <t>President and CEO</t>
  </si>
  <si>
    <t xml:space="preserve"> Christopher Knackstedt</t>
  </si>
  <si>
    <t>Rick Dale Woods</t>
  </si>
  <si>
    <t>EVP &amp; General Counsel</t>
  </si>
  <si>
    <t>Robert O'Brien</t>
  </si>
  <si>
    <t>EVP Health Plan Administration</t>
  </si>
  <si>
    <t>Mark Szalwinsk</t>
  </si>
  <si>
    <t>EVP Group Practice Division Admin</t>
  </si>
  <si>
    <t>Sarah Barian Yates</t>
  </si>
  <si>
    <t>VP Clinical Ops &amp; Market Integration</t>
  </si>
  <si>
    <t>Donald Lewis</t>
  </si>
  <si>
    <t>VP &amp; Chief Technology Office</t>
  </si>
  <si>
    <t>Eric Larson</t>
  </si>
  <si>
    <t>VP Health Plan Administration</t>
  </si>
  <si>
    <t>Breton Clark Myers</t>
  </si>
  <si>
    <t>Assistant Treasurer</t>
  </si>
  <si>
    <t>Erin Leff</t>
  </si>
  <si>
    <t>Severance Payments</t>
  </si>
  <si>
    <t>Treasurer &amp; Chief Financial Officer</t>
  </si>
  <si>
    <t>VP &amp; Deputy General Counsel</t>
  </si>
  <si>
    <t>All Other Compensation</t>
  </si>
  <si>
    <t xml:space="preserve">GROUP HEALTH COOPERATIVE </t>
  </si>
  <si>
    <t xml:space="preserve">Direct Compensation </t>
  </si>
  <si>
    <t>Vice Chair, Trustee</t>
  </si>
  <si>
    <t>Trustee</t>
  </si>
  <si>
    <t>Susan Joy Byington</t>
  </si>
  <si>
    <t>Porsche Everson</t>
  </si>
  <si>
    <t>Robert Alexander Watt</t>
  </si>
  <si>
    <t>Leo Francis Greenawalt, Jr.</t>
  </si>
  <si>
    <t>Ruta Elma Fanning</t>
  </si>
  <si>
    <t>Harry Harrison Jr.</t>
  </si>
  <si>
    <t>Robert Joel Margulis</t>
  </si>
  <si>
    <t>Jennifer Ann Joly</t>
  </si>
  <si>
    <t>Dorothy Anne Ruzicki</t>
  </si>
  <si>
    <t>Katherine Bell</t>
  </si>
  <si>
    <t>Phillip Jeffrey Haas</t>
  </si>
  <si>
    <t>Jerry Franklin Campbell</t>
  </si>
  <si>
    <t>Judith Emily Schurke</t>
  </si>
  <si>
    <t>Chair, Trustee</t>
  </si>
  <si>
    <t>TOTAL</t>
  </si>
  <si>
    <t>% Difference</t>
  </si>
  <si>
    <t>-</t>
  </si>
  <si>
    <t>Name</t>
  </si>
  <si>
    <t>Position</t>
  </si>
  <si>
    <t>Total Paid in Compensation in 2014</t>
  </si>
  <si>
    <t>Total Paid in Compensation in 2015</t>
  </si>
  <si>
    <t>Director Compensation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</si>
</sst>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12121"/>
      <name val="Segoe U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44" fontId="0" fillId="0" borderId="0" xfId="0" applyNumberFormat="1"/>
    <xf numFmtId="164" fontId="2" fillId="0" borderId="0" xfId="0" applyNumberFormat="1" applyFont="1"/>
    <xf numFmtId="164" fontId="0" fillId="0" borderId="0" xfId="0" applyNumberFormat="1"/>
    <xf numFmtId="10" fontId="0" fillId="0" borderId="0" xfId="0" applyNumberFormat="1"/>
    <xf numFmtId="0" fontId="3" fillId="0" borderId="0" xfId="0" applyFont="1"/>
    <xf numFmtId="164" fontId="3" fillId="0" borderId="0" xfId="0" applyNumberFormat="1" applyFont="1"/>
    <xf numFmtId="164" fontId="3" fillId="0" borderId="0" xfId="0" applyNumberFormat="1" applyFont="1" applyAlignment="1">
      <alignment horizontal="left"/>
    </xf>
    <xf numFmtId="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topLeftCell="A29" workbookViewId="0">
      <selection activeCell="B51" sqref="B51"/>
    </sheetView>
  </sheetViews>
  <sheetFormatPr defaultRowHeight="15" x14ac:dyDescent="0.25"/>
  <cols>
    <col min="1" max="1" width="27" bestFit="1" customWidth="1"/>
    <col min="2" max="2" width="24.85546875" bestFit="1" customWidth="1"/>
    <col min="3" max="3" width="33.85546875" bestFit="1" customWidth="1"/>
    <col min="5" max="5" width="20.28515625" style="5" bestFit="1" customWidth="1"/>
    <col min="6" max="6" width="22.7109375" style="5" bestFit="1" customWidth="1"/>
    <col min="7" max="7" width="18.28515625" style="5" bestFit="1" customWidth="1"/>
    <col min="8" max="8" width="20.42578125" style="5" bestFit="1" customWidth="1"/>
    <col min="9" max="9" width="23.85546875" style="5" bestFit="1" customWidth="1"/>
    <col min="10" max="10" width="16.28515625" style="3" bestFit="1" customWidth="1"/>
    <col min="11" max="11" width="13.28515625" style="6" bestFit="1" customWidth="1"/>
  </cols>
  <sheetData>
    <row r="1" spans="1:11" ht="16.5" x14ac:dyDescent="0.3">
      <c r="A1" s="2" t="s">
        <v>0</v>
      </c>
      <c r="B1" s="2" t="s">
        <v>1</v>
      </c>
      <c r="C1" s="2" t="s">
        <v>2</v>
      </c>
      <c r="D1" s="2" t="s">
        <v>3</v>
      </c>
      <c r="E1" s="4" t="s">
        <v>4</v>
      </c>
      <c r="F1" s="4" t="s">
        <v>5</v>
      </c>
      <c r="G1" s="4" t="s">
        <v>6</v>
      </c>
      <c r="H1" s="4" t="s">
        <v>26</v>
      </c>
      <c r="I1" s="4" t="s">
        <v>29</v>
      </c>
      <c r="J1" s="3" t="s">
        <v>7</v>
      </c>
      <c r="K1" s="2" t="s">
        <v>49</v>
      </c>
    </row>
    <row r="3" spans="1:11" x14ac:dyDescent="0.25">
      <c r="A3" s="1" t="s">
        <v>30</v>
      </c>
    </row>
    <row r="4" spans="1:11" x14ac:dyDescent="0.25">
      <c r="B4" t="s">
        <v>8</v>
      </c>
      <c r="C4" t="s">
        <v>9</v>
      </c>
    </row>
    <row r="5" spans="1:11" x14ac:dyDescent="0.25">
      <c r="D5">
        <v>2015</v>
      </c>
      <c r="E5" s="5">
        <v>1166013</v>
      </c>
      <c r="F5" s="5">
        <v>1216485</v>
      </c>
      <c r="G5" s="5">
        <v>0</v>
      </c>
      <c r="H5" s="5">
        <v>0</v>
      </c>
      <c r="I5" s="5">
        <v>193698</v>
      </c>
      <c r="J5" s="5">
        <f>SUM(E5:I5)</f>
        <v>2576196</v>
      </c>
      <c r="K5" s="6">
        <v>0.20330000000000001</v>
      </c>
    </row>
    <row r="6" spans="1:11" x14ac:dyDescent="0.25">
      <c r="D6">
        <v>2014</v>
      </c>
      <c r="E6" s="5">
        <v>1072862</v>
      </c>
      <c r="F6" s="5">
        <v>876022</v>
      </c>
      <c r="G6" s="5">
        <v>0</v>
      </c>
      <c r="H6" s="5">
        <v>0</v>
      </c>
      <c r="I6" s="5">
        <v>191956</v>
      </c>
      <c r="J6" s="5">
        <f>SUM(E6:I6)</f>
        <v>2140840</v>
      </c>
      <c r="K6" s="6">
        <v>0.45240000000000002</v>
      </c>
    </row>
    <row r="7" spans="1:11" x14ac:dyDescent="0.25">
      <c r="D7">
        <v>2013</v>
      </c>
      <c r="E7" s="5">
        <v>1007061</v>
      </c>
      <c r="F7" s="5">
        <v>275684</v>
      </c>
      <c r="G7" s="5">
        <v>0</v>
      </c>
      <c r="H7" s="5">
        <v>0</v>
      </c>
      <c r="I7" s="5">
        <v>191235</v>
      </c>
      <c r="J7" s="5">
        <f>SUM(E7:I7)</f>
        <v>1473980</v>
      </c>
      <c r="K7" s="6" t="s">
        <v>50</v>
      </c>
    </row>
    <row r="8" spans="1:11" x14ac:dyDescent="0.25">
      <c r="B8" t="s">
        <v>10</v>
      </c>
      <c r="C8" t="s">
        <v>27</v>
      </c>
    </row>
    <row r="9" spans="1:11" x14ac:dyDescent="0.25">
      <c r="D9">
        <v>2015</v>
      </c>
      <c r="E9" s="5">
        <v>753955</v>
      </c>
      <c r="F9" s="5">
        <v>270000</v>
      </c>
      <c r="G9" s="5">
        <v>0</v>
      </c>
      <c r="H9" s="5">
        <v>0</v>
      </c>
      <c r="I9" s="5">
        <v>8411</v>
      </c>
      <c r="J9" s="5">
        <f>SUM(E9:I9)</f>
        <v>1032366</v>
      </c>
      <c r="K9" s="6">
        <v>4.0743</v>
      </c>
    </row>
    <row r="10" spans="1:11" x14ac:dyDescent="0.25">
      <c r="D10">
        <v>2014</v>
      </c>
      <c r="E10" s="5">
        <v>49430</v>
      </c>
      <c r="G10" s="5">
        <v>150000</v>
      </c>
      <c r="H10" s="5">
        <v>0</v>
      </c>
      <c r="I10" s="5">
        <v>4017</v>
      </c>
      <c r="J10" s="5">
        <f>SUM(E10:I10)</f>
        <v>203447</v>
      </c>
      <c r="K10" s="6" t="s">
        <v>50</v>
      </c>
    </row>
    <row r="11" spans="1:11" x14ac:dyDescent="0.25">
      <c r="D11">
        <v>2013</v>
      </c>
      <c r="G11" s="5">
        <v>0</v>
      </c>
      <c r="H11" s="5">
        <v>0</v>
      </c>
      <c r="I11" s="5">
        <v>0</v>
      </c>
      <c r="J11" s="10">
        <v>0</v>
      </c>
      <c r="K11" s="6" t="s">
        <v>50</v>
      </c>
    </row>
    <row r="12" spans="1:11" x14ac:dyDescent="0.25">
      <c r="B12" t="s">
        <v>11</v>
      </c>
      <c r="C12" t="s">
        <v>12</v>
      </c>
    </row>
    <row r="13" spans="1:11" x14ac:dyDescent="0.25">
      <c r="D13">
        <v>2015</v>
      </c>
      <c r="E13" s="5">
        <v>673127</v>
      </c>
      <c r="F13" s="5">
        <v>794251</v>
      </c>
      <c r="G13" s="5">
        <v>0</v>
      </c>
      <c r="H13" s="5">
        <v>0</v>
      </c>
      <c r="I13" s="5">
        <v>66989</v>
      </c>
      <c r="J13" s="5">
        <f>SUM(E13:I13)</f>
        <v>1534367</v>
      </c>
      <c r="K13" s="6">
        <v>0.42720000000000002</v>
      </c>
    </row>
    <row r="14" spans="1:11" x14ac:dyDescent="0.25">
      <c r="D14">
        <v>2014</v>
      </c>
      <c r="E14" s="5">
        <v>677849</v>
      </c>
      <c r="F14" s="5">
        <v>342257</v>
      </c>
      <c r="G14" s="5">
        <v>0</v>
      </c>
      <c r="H14" s="5">
        <v>0</v>
      </c>
      <c r="I14" s="5">
        <v>54960</v>
      </c>
      <c r="J14" s="5">
        <f>SUM(E14:I14)</f>
        <v>1075066</v>
      </c>
      <c r="K14" s="6">
        <v>0.59079999999999999</v>
      </c>
    </row>
    <row r="15" spans="1:11" x14ac:dyDescent="0.25">
      <c r="D15">
        <v>2013</v>
      </c>
      <c r="E15" s="5">
        <v>505303</v>
      </c>
      <c r="F15" s="5">
        <v>123796</v>
      </c>
      <c r="G15" s="5">
        <v>0</v>
      </c>
      <c r="H15" s="5">
        <v>0</v>
      </c>
      <c r="I15" s="5">
        <v>46711</v>
      </c>
      <c r="J15" s="5">
        <f>SUM(E15:I15)</f>
        <v>675810</v>
      </c>
      <c r="K15" s="6" t="s">
        <v>50</v>
      </c>
    </row>
    <row r="16" spans="1:11" x14ac:dyDescent="0.25">
      <c r="B16" t="s">
        <v>13</v>
      </c>
      <c r="C16" t="s">
        <v>14</v>
      </c>
    </row>
    <row r="17" spans="2:11" x14ac:dyDescent="0.25">
      <c r="D17">
        <v>2015</v>
      </c>
      <c r="E17" s="5">
        <v>771814</v>
      </c>
      <c r="F17" s="5">
        <v>390874</v>
      </c>
      <c r="G17" s="5">
        <v>0</v>
      </c>
      <c r="H17" s="5">
        <v>0</v>
      </c>
      <c r="I17" s="5">
        <v>99323</v>
      </c>
      <c r="J17" s="5">
        <f>SUM(E17:I17)</f>
        <v>1262011</v>
      </c>
      <c r="K17" s="6">
        <v>-4.0000000000000002E-4</v>
      </c>
    </row>
    <row r="18" spans="2:11" x14ac:dyDescent="0.25">
      <c r="D18">
        <v>2014</v>
      </c>
      <c r="E18" s="5">
        <v>729256</v>
      </c>
      <c r="F18" s="5">
        <v>445407</v>
      </c>
      <c r="G18" s="5">
        <v>0</v>
      </c>
      <c r="H18" s="5">
        <v>0</v>
      </c>
      <c r="I18" s="5">
        <v>87831</v>
      </c>
      <c r="J18" s="5">
        <f>SUM(E18:I18)</f>
        <v>1262494</v>
      </c>
      <c r="K18" s="6">
        <v>0.11020000000000001</v>
      </c>
    </row>
    <row r="19" spans="2:11" x14ac:dyDescent="0.25">
      <c r="D19">
        <v>2013</v>
      </c>
      <c r="E19" s="5">
        <v>693264</v>
      </c>
      <c r="F19" s="5">
        <v>170486</v>
      </c>
      <c r="G19" s="5">
        <v>0</v>
      </c>
      <c r="H19" s="5">
        <v>0</v>
      </c>
      <c r="I19" s="5">
        <v>273407</v>
      </c>
      <c r="J19" s="5">
        <f>SUM(E19:I19)</f>
        <v>1137157</v>
      </c>
      <c r="K19" s="6" t="s">
        <v>50</v>
      </c>
    </row>
    <row r="20" spans="2:11" x14ac:dyDescent="0.25">
      <c r="B20" t="s">
        <v>15</v>
      </c>
      <c r="C20" t="s">
        <v>16</v>
      </c>
    </row>
    <row r="21" spans="2:11" x14ac:dyDescent="0.25">
      <c r="D21">
        <v>2015</v>
      </c>
      <c r="E21" s="5">
        <v>441889</v>
      </c>
      <c r="F21" s="5">
        <v>306625</v>
      </c>
      <c r="G21" s="5">
        <v>0</v>
      </c>
      <c r="H21" s="5">
        <v>398769</v>
      </c>
      <c r="I21" s="5">
        <v>1729</v>
      </c>
      <c r="J21" s="5">
        <f>SUM(E21:I21)</f>
        <v>1149012</v>
      </c>
      <c r="K21" s="6">
        <v>0.17100000000000001</v>
      </c>
    </row>
    <row r="22" spans="2:11" x14ac:dyDescent="0.25">
      <c r="D22">
        <v>2014</v>
      </c>
      <c r="E22" s="5">
        <v>615736</v>
      </c>
      <c r="F22" s="5">
        <v>342992</v>
      </c>
      <c r="G22" s="5">
        <v>0</v>
      </c>
      <c r="H22" s="5">
        <v>0</v>
      </c>
      <c r="I22" s="5">
        <v>22519</v>
      </c>
      <c r="J22" s="5">
        <f>SUM(E22:I22)</f>
        <v>981247</v>
      </c>
      <c r="K22" s="6">
        <v>7.17E-2</v>
      </c>
    </row>
    <row r="23" spans="2:11" x14ac:dyDescent="0.25">
      <c r="D23">
        <v>2013</v>
      </c>
      <c r="E23" s="5">
        <v>541514</v>
      </c>
      <c r="F23" s="5">
        <v>313782</v>
      </c>
      <c r="G23" s="5">
        <v>50000</v>
      </c>
      <c r="H23" s="5">
        <v>0</v>
      </c>
      <c r="I23" s="5">
        <v>10287</v>
      </c>
      <c r="J23" s="5">
        <f>SUM(E23:I23)</f>
        <v>915583</v>
      </c>
      <c r="K23" s="6" t="s">
        <v>50</v>
      </c>
    </row>
    <row r="24" spans="2:11" x14ac:dyDescent="0.25">
      <c r="B24" t="s">
        <v>17</v>
      </c>
      <c r="C24" t="s">
        <v>28</v>
      </c>
    </row>
    <row r="25" spans="2:11" x14ac:dyDescent="0.25">
      <c r="D25">
        <v>2015</v>
      </c>
      <c r="E25" s="5">
        <v>468738</v>
      </c>
      <c r="F25" s="5">
        <v>165038</v>
      </c>
      <c r="G25" s="5">
        <v>0</v>
      </c>
      <c r="H25" s="5">
        <v>0</v>
      </c>
      <c r="I25" s="5">
        <v>36841</v>
      </c>
      <c r="J25" s="5">
        <f>SUM(E25:I25)</f>
        <v>670617</v>
      </c>
      <c r="K25" s="6">
        <v>0.1052</v>
      </c>
    </row>
    <row r="26" spans="2:11" x14ac:dyDescent="0.25">
      <c r="D26">
        <v>2014</v>
      </c>
      <c r="E26" s="5">
        <v>411420</v>
      </c>
      <c r="F26" s="5">
        <v>161701</v>
      </c>
      <c r="G26" s="5">
        <v>0</v>
      </c>
      <c r="H26" s="5">
        <v>0</v>
      </c>
      <c r="I26" s="5">
        <v>33660</v>
      </c>
      <c r="J26" s="5">
        <f>SUM(E26:I26)</f>
        <v>606781</v>
      </c>
      <c r="K26" s="6">
        <v>0.40310000000000001</v>
      </c>
    </row>
    <row r="27" spans="2:11" x14ac:dyDescent="0.25">
      <c r="D27">
        <v>2013</v>
      </c>
      <c r="E27" s="5">
        <v>348810</v>
      </c>
      <c r="F27" s="5">
        <v>55631</v>
      </c>
      <c r="G27" s="5">
        <v>0</v>
      </c>
      <c r="H27" s="5">
        <v>0</v>
      </c>
      <c r="I27" s="5">
        <v>28024</v>
      </c>
      <c r="J27" s="5">
        <f>SUM(E27:I27)</f>
        <v>432465</v>
      </c>
      <c r="K27" s="6" t="s">
        <v>50</v>
      </c>
    </row>
    <row r="28" spans="2:11" x14ac:dyDescent="0.25">
      <c r="B28" t="s">
        <v>25</v>
      </c>
      <c r="C28" t="s">
        <v>18</v>
      </c>
    </row>
    <row r="29" spans="2:11" x14ac:dyDescent="0.25">
      <c r="D29">
        <v>2015</v>
      </c>
      <c r="E29" s="5">
        <v>509930</v>
      </c>
      <c r="F29" s="5">
        <v>122887</v>
      </c>
      <c r="G29" s="5">
        <v>0</v>
      </c>
      <c r="H29" s="5">
        <v>0</v>
      </c>
      <c r="I29" s="5">
        <v>32258</v>
      </c>
      <c r="J29" s="5">
        <f>SUM(E29:I29)</f>
        <v>665075</v>
      </c>
      <c r="K29" s="6">
        <v>0.29160000000000003</v>
      </c>
    </row>
    <row r="30" spans="2:11" x14ac:dyDescent="0.25">
      <c r="D30">
        <v>2014</v>
      </c>
      <c r="E30" s="5">
        <v>351126</v>
      </c>
      <c r="F30" s="5">
        <v>137344</v>
      </c>
      <c r="G30" s="5">
        <v>0</v>
      </c>
      <c r="H30" s="5">
        <v>0</v>
      </c>
      <c r="I30" s="5">
        <v>26460</v>
      </c>
      <c r="J30" s="5">
        <f>SUM(E30:I30)</f>
        <v>514930</v>
      </c>
      <c r="K30" s="6">
        <v>0.21870000000000001</v>
      </c>
    </row>
    <row r="31" spans="2:11" x14ac:dyDescent="0.25">
      <c r="D31">
        <v>2013</v>
      </c>
      <c r="E31" s="5">
        <v>301575</v>
      </c>
      <c r="F31" s="5">
        <v>57207</v>
      </c>
      <c r="G31" s="5">
        <v>0</v>
      </c>
      <c r="H31" s="5">
        <v>0</v>
      </c>
      <c r="I31" s="5">
        <v>63748</v>
      </c>
      <c r="J31" s="5">
        <f>SUM(E31:I31)</f>
        <v>422530</v>
      </c>
      <c r="K31" s="6" t="s">
        <v>50</v>
      </c>
    </row>
    <row r="32" spans="2:11" x14ac:dyDescent="0.25">
      <c r="B32" t="s">
        <v>19</v>
      </c>
      <c r="C32" t="s">
        <v>20</v>
      </c>
    </row>
    <row r="33" spans="1:11" x14ac:dyDescent="0.25">
      <c r="D33">
        <v>2015</v>
      </c>
      <c r="E33" s="5">
        <v>343406</v>
      </c>
      <c r="F33" s="5">
        <v>122279</v>
      </c>
      <c r="G33" s="5">
        <v>0</v>
      </c>
      <c r="H33" s="5">
        <v>0</v>
      </c>
      <c r="I33" s="5">
        <v>130550</v>
      </c>
      <c r="J33" s="5">
        <f>SUM(E33:I33)</f>
        <v>596235</v>
      </c>
      <c r="K33" s="6">
        <v>0.19620000000000001</v>
      </c>
    </row>
    <row r="34" spans="1:11" x14ac:dyDescent="0.25">
      <c r="D34">
        <v>2014</v>
      </c>
      <c r="E34" s="5">
        <v>315451</v>
      </c>
      <c r="F34" s="5">
        <v>182977</v>
      </c>
      <c r="G34" s="5">
        <v>0</v>
      </c>
      <c r="H34" s="5">
        <v>0</v>
      </c>
      <c r="I34" s="5">
        <v>0</v>
      </c>
      <c r="J34" s="5">
        <f>SUM(E34:I34)</f>
        <v>498428</v>
      </c>
      <c r="K34" s="6">
        <v>0.52249999999999996</v>
      </c>
    </row>
    <row r="35" spans="1:11" x14ac:dyDescent="0.25">
      <c r="D35">
        <v>2013</v>
      </c>
      <c r="E35" s="5">
        <v>277682</v>
      </c>
      <c r="F35" s="5">
        <v>49357</v>
      </c>
      <c r="G35" s="5">
        <v>0</v>
      </c>
      <c r="H35" s="5">
        <v>0</v>
      </c>
      <c r="I35" s="5">
        <v>325</v>
      </c>
      <c r="J35" s="5">
        <f>SUM(E35:I35)</f>
        <v>327364</v>
      </c>
      <c r="K35" s="6" t="s">
        <v>50</v>
      </c>
    </row>
    <row r="36" spans="1:11" x14ac:dyDescent="0.25">
      <c r="B36" t="s">
        <v>21</v>
      </c>
      <c r="C36" t="s">
        <v>22</v>
      </c>
    </row>
    <row r="37" spans="1:11" x14ac:dyDescent="0.25">
      <c r="D37">
        <v>2015</v>
      </c>
      <c r="E37" s="5">
        <v>443767</v>
      </c>
      <c r="F37" s="5">
        <v>111763</v>
      </c>
      <c r="G37" s="5">
        <v>0</v>
      </c>
      <c r="H37" s="5">
        <v>0</v>
      </c>
      <c r="I37" s="5">
        <v>33147</v>
      </c>
      <c r="J37" s="5">
        <f>SUM(E37:I37)</f>
        <v>588677</v>
      </c>
      <c r="K37" s="6">
        <v>-5.1999999999999998E-2</v>
      </c>
    </row>
    <row r="38" spans="1:11" x14ac:dyDescent="0.25">
      <c r="D38">
        <v>2014</v>
      </c>
      <c r="E38" s="5">
        <v>410181</v>
      </c>
      <c r="F38" s="5">
        <v>172175</v>
      </c>
      <c r="G38" s="5">
        <v>0</v>
      </c>
      <c r="H38" s="5">
        <v>0</v>
      </c>
      <c r="I38" s="5">
        <v>38640</v>
      </c>
      <c r="J38" s="5">
        <f>SUM(E38:I38)</f>
        <v>620996</v>
      </c>
      <c r="K38" s="6">
        <v>0.29120000000000001</v>
      </c>
    </row>
    <row r="39" spans="1:11" x14ac:dyDescent="0.25">
      <c r="D39">
        <v>2013</v>
      </c>
      <c r="E39" s="5">
        <v>363475</v>
      </c>
      <c r="F39" s="5">
        <v>71911</v>
      </c>
      <c r="G39" s="5">
        <v>0</v>
      </c>
      <c r="H39" s="5">
        <v>0</v>
      </c>
      <c r="I39" s="5">
        <v>45545</v>
      </c>
      <c r="J39" s="5">
        <f>SUM(E39:I39)</f>
        <v>480931</v>
      </c>
      <c r="K39" s="6" t="s">
        <v>50</v>
      </c>
    </row>
    <row r="40" spans="1:11" x14ac:dyDescent="0.25">
      <c r="B40" t="s">
        <v>23</v>
      </c>
      <c r="C40" t="s">
        <v>24</v>
      </c>
    </row>
    <row r="41" spans="1:11" x14ac:dyDescent="0.25">
      <c r="D41">
        <v>2015</v>
      </c>
      <c r="E41" s="5">
        <v>302696</v>
      </c>
      <c r="F41" s="5">
        <v>95264</v>
      </c>
      <c r="G41" s="5">
        <v>0</v>
      </c>
      <c r="H41" s="5">
        <v>0</v>
      </c>
      <c r="I41" s="5">
        <v>2519</v>
      </c>
      <c r="J41" s="5">
        <f>SUM(E41:I41)</f>
        <v>400479</v>
      </c>
      <c r="K41" s="6">
        <v>-1.9E-2</v>
      </c>
    </row>
    <row r="42" spans="1:11" x14ac:dyDescent="0.25">
      <c r="D42">
        <v>2014</v>
      </c>
      <c r="E42" s="5">
        <v>288343</v>
      </c>
      <c r="F42" s="5">
        <v>119874</v>
      </c>
      <c r="G42" s="5">
        <v>0</v>
      </c>
      <c r="H42" s="5">
        <v>0</v>
      </c>
      <c r="I42" s="5">
        <v>0</v>
      </c>
      <c r="J42" s="5">
        <f>SUM(E42:I42)</f>
        <v>408217</v>
      </c>
      <c r="K42" s="6">
        <v>0.48609999999999998</v>
      </c>
    </row>
    <row r="43" spans="1:11" x14ac:dyDescent="0.25">
      <c r="D43">
        <v>2013</v>
      </c>
      <c r="E43" s="5">
        <v>244559</v>
      </c>
      <c r="F43" s="5">
        <v>26863</v>
      </c>
      <c r="G43" s="5">
        <v>0</v>
      </c>
      <c r="H43" s="5">
        <v>0</v>
      </c>
      <c r="I43" s="5">
        <v>3270</v>
      </c>
      <c r="J43" s="5">
        <f>SUM(E43:I43)</f>
        <v>274692</v>
      </c>
      <c r="K43" s="6" t="s">
        <v>50</v>
      </c>
    </row>
    <row r="45" spans="1:11" x14ac:dyDescent="0.25">
      <c r="A45" s="7" t="s">
        <v>55</v>
      </c>
    </row>
    <row r="46" spans="1:11" x14ac:dyDescent="0.25">
      <c r="B46" s="7" t="s">
        <v>51</v>
      </c>
      <c r="C46" s="7" t="s">
        <v>52</v>
      </c>
      <c r="D46" s="7"/>
      <c r="E46" s="7" t="s">
        <v>31</v>
      </c>
      <c r="F46" s="8" t="s">
        <v>29</v>
      </c>
      <c r="G46" s="9" t="s">
        <v>48</v>
      </c>
    </row>
    <row r="47" spans="1:11" x14ac:dyDescent="0.25">
      <c r="B47" t="s">
        <v>34</v>
      </c>
      <c r="C47" t="s">
        <v>47</v>
      </c>
      <c r="E47" s="5">
        <v>39813</v>
      </c>
      <c r="F47" s="5">
        <v>7505</v>
      </c>
      <c r="G47" s="5">
        <f t="shared" ref="G47:G59" si="0">SUM(E47:F47)</f>
        <v>47318</v>
      </c>
    </row>
    <row r="48" spans="1:11" x14ac:dyDescent="0.25">
      <c r="B48" t="s">
        <v>35</v>
      </c>
      <c r="C48" t="s">
        <v>32</v>
      </c>
      <c r="E48" s="5">
        <v>36563</v>
      </c>
      <c r="F48" s="5">
        <v>3398</v>
      </c>
      <c r="G48" s="5">
        <f t="shared" si="0"/>
        <v>39961</v>
      </c>
    </row>
    <row r="49" spans="2:11" x14ac:dyDescent="0.25">
      <c r="B49" t="s">
        <v>36</v>
      </c>
      <c r="C49" t="s">
        <v>33</v>
      </c>
      <c r="E49" s="5">
        <v>33313</v>
      </c>
      <c r="F49" s="5">
        <v>5611</v>
      </c>
      <c r="G49" s="5">
        <f t="shared" si="0"/>
        <v>38924</v>
      </c>
      <c r="I49" s="7" t="s">
        <v>53</v>
      </c>
      <c r="K49" s="5">
        <f>SUM(J6,J10,J14,J18,J22,J26,J30,J34,J38,J42)</f>
        <v>8312446</v>
      </c>
    </row>
    <row r="50" spans="2:11" x14ac:dyDescent="0.25">
      <c r="B50" t="s">
        <v>37</v>
      </c>
      <c r="C50" t="s">
        <v>33</v>
      </c>
      <c r="E50" s="5">
        <v>22500</v>
      </c>
      <c r="F50" s="5">
        <v>3991</v>
      </c>
      <c r="G50" s="5">
        <f t="shared" si="0"/>
        <v>26491</v>
      </c>
      <c r="I50" s="7" t="s">
        <v>54</v>
      </c>
      <c r="K50" s="5">
        <f>SUM(J5,J9,J13,J17,J21,J25,J29,J33,J37,J41)</f>
        <v>10475035</v>
      </c>
    </row>
    <row r="51" spans="2:11" x14ac:dyDescent="0.25">
      <c r="B51" t="s">
        <v>38</v>
      </c>
      <c r="C51" t="s">
        <v>33</v>
      </c>
      <c r="E51" s="5">
        <v>22500</v>
      </c>
      <c r="F51" s="5">
        <v>3929</v>
      </c>
      <c r="G51" s="5">
        <f t="shared" si="0"/>
        <v>26429</v>
      </c>
      <c r="I51" s="7" t="s">
        <v>49</v>
      </c>
      <c r="K51" s="6">
        <v>0.26019999999999999</v>
      </c>
    </row>
    <row r="52" spans="2:11" x14ac:dyDescent="0.25">
      <c r="B52" t="s">
        <v>39</v>
      </c>
      <c r="C52" t="s">
        <v>33</v>
      </c>
      <c r="E52" s="5">
        <v>28438</v>
      </c>
      <c r="F52" s="5">
        <v>1463</v>
      </c>
      <c r="G52" s="5">
        <f t="shared" si="0"/>
        <v>29901</v>
      </c>
    </row>
    <row r="53" spans="2:11" x14ac:dyDescent="0.25">
      <c r="B53" t="s">
        <v>40</v>
      </c>
      <c r="C53" t="s">
        <v>33</v>
      </c>
      <c r="E53" s="5">
        <v>5625</v>
      </c>
      <c r="F53" s="5">
        <v>14</v>
      </c>
      <c r="G53" s="5">
        <f t="shared" si="0"/>
        <v>5639</v>
      </c>
    </row>
    <row r="54" spans="2:11" x14ac:dyDescent="0.25">
      <c r="B54" t="s">
        <v>41</v>
      </c>
      <c r="C54" t="s">
        <v>33</v>
      </c>
      <c r="E54" s="5">
        <v>16875</v>
      </c>
      <c r="F54" s="5">
        <v>619</v>
      </c>
      <c r="G54" s="5">
        <f t="shared" si="0"/>
        <v>17494</v>
      </c>
    </row>
    <row r="55" spans="2:11" x14ac:dyDescent="0.25">
      <c r="B55" t="s">
        <v>42</v>
      </c>
      <c r="C55" t="s">
        <v>33</v>
      </c>
      <c r="E55" s="5">
        <v>28438</v>
      </c>
      <c r="F55" s="5">
        <v>1110</v>
      </c>
      <c r="G55" s="5">
        <f t="shared" si="0"/>
        <v>29548</v>
      </c>
    </row>
    <row r="56" spans="2:11" x14ac:dyDescent="0.25">
      <c r="B56" t="s">
        <v>43</v>
      </c>
      <c r="C56" t="s">
        <v>33</v>
      </c>
      <c r="E56" s="5">
        <v>22500</v>
      </c>
      <c r="F56" s="5">
        <v>3472</v>
      </c>
      <c r="G56" s="5">
        <f t="shared" si="0"/>
        <v>25972</v>
      </c>
    </row>
    <row r="57" spans="2:11" x14ac:dyDescent="0.25">
      <c r="B57" t="s">
        <v>44</v>
      </c>
      <c r="C57" t="s">
        <v>33</v>
      </c>
      <c r="E57" s="5">
        <v>28438</v>
      </c>
      <c r="F57" s="5">
        <v>4892</v>
      </c>
      <c r="G57" s="5">
        <f t="shared" si="0"/>
        <v>33330</v>
      </c>
    </row>
    <row r="58" spans="2:11" x14ac:dyDescent="0.25">
      <c r="B58" t="s">
        <v>45</v>
      </c>
      <c r="C58" t="s">
        <v>33</v>
      </c>
      <c r="E58" s="5">
        <v>5625</v>
      </c>
      <c r="F58" s="5">
        <v>797</v>
      </c>
      <c r="G58" s="5">
        <f t="shared" si="0"/>
        <v>6422</v>
      </c>
    </row>
    <row r="59" spans="2:11" x14ac:dyDescent="0.25">
      <c r="B59" t="s">
        <v>46</v>
      </c>
      <c r="C59" t="s">
        <v>33</v>
      </c>
      <c r="E59" s="5">
        <v>16875</v>
      </c>
      <c r="F59" s="5">
        <v>3108</v>
      </c>
      <c r="G59" s="5">
        <f t="shared" si="0"/>
        <v>19983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</dc:creator>
  <cp:lastModifiedBy>Ariel</cp:lastModifiedBy>
  <dcterms:created xsi:type="dcterms:W3CDTF">2016-04-03T00:45:05Z</dcterms:created>
  <dcterms:modified xsi:type="dcterms:W3CDTF">2016-05-19T17:45:06Z</dcterms:modified>
</cp:coreProperties>
</file>