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iel\Downloads\"/>
    </mc:Choice>
  </mc:AlternateContent>
  <bookViews>
    <workbookView xWindow="0" yWindow="0" windowWidth="22200" windowHeight="104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3" i="1" l="1"/>
  <c r="K62" i="1"/>
  <c r="K35" i="1" l="1"/>
  <c r="K23" i="1"/>
  <c r="K22" i="1"/>
  <c r="G67" i="1" l="1"/>
  <c r="G66" i="1"/>
  <c r="G65" i="1"/>
  <c r="G64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8" i="1"/>
  <c r="G47" i="1"/>
  <c r="K43" i="1"/>
  <c r="K42" i="1"/>
  <c r="K41" i="1"/>
  <c r="K39" i="1"/>
  <c r="K38" i="1"/>
  <c r="K37" i="1"/>
  <c r="K34" i="1"/>
  <c r="K33" i="1"/>
  <c r="K31" i="1"/>
  <c r="K30" i="1"/>
  <c r="K29" i="1"/>
  <c r="K27" i="1"/>
  <c r="K26" i="1"/>
  <c r="K25" i="1"/>
  <c r="K21" i="1"/>
  <c r="K19" i="1"/>
  <c r="K18" i="1"/>
  <c r="K17" i="1"/>
  <c r="K15" i="1"/>
  <c r="K14" i="1"/>
  <c r="K13" i="1"/>
  <c r="K11" i="1"/>
  <c r="K10" i="1"/>
  <c r="K9" i="1"/>
  <c r="K7" i="1"/>
  <c r="K6" i="1"/>
  <c r="K5" i="1"/>
</calcChain>
</file>

<file path=xl/sharedStrings.xml><?xml version="1.0" encoding="utf-8"?>
<sst xmlns="http://schemas.openxmlformats.org/spreadsheetml/2006/main" count="97" uniqueCount="83">
  <si>
    <t>Name of Employee</t>
  </si>
  <si>
    <t> Title</t>
  </si>
  <si>
    <t>Year</t>
  </si>
  <si>
    <t> Salary</t>
  </si>
  <si>
    <t>Bonus</t>
  </si>
  <si>
    <t>Stock Awards</t>
  </si>
  <si>
    <t>Sign-on Payments</t>
  </si>
  <si>
    <t>Severance Payments</t>
  </si>
  <si>
    <t>All Other Compensation</t>
  </si>
  <si>
    <t xml:space="preserve"> Total for the Year </t>
  </si>
  <si>
    <t>Lance Kirk Hunsinger</t>
  </si>
  <si>
    <t>Stacy Ann Kessel</t>
  </si>
  <si>
    <t>Marilee Kay McGuire</t>
  </si>
  <si>
    <t>Alan Reed Lederman</t>
  </si>
  <si>
    <t>Robert William Bray</t>
  </si>
  <si>
    <t>Victor Alvin Collymore</t>
  </si>
  <si>
    <t>Abie Joseph Castillo</t>
  </si>
  <si>
    <t>Kathy Brostoff</t>
  </si>
  <si>
    <t>Stephen Michael Swanson</t>
  </si>
  <si>
    <t>Michael Richard Evans</t>
  </si>
  <si>
    <t>NAME OF INSURER</t>
  </si>
  <si>
    <t>Chief Executive Officer</t>
  </si>
  <si>
    <t>Chief Financial Officer</t>
  </si>
  <si>
    <t>Chief Operating Officer</t>
  </si>
  <si>
    <t>Chief Administrative Officer</t>
  </si>
  <si>
    <t>VP Sales &amp; Marketing</t>
  </si>
  <si>
    <t>Chief Medical Officer</t>
  </si>
  <si>
    <t>VP Provider Services/Network Development</t>
  </si>
  <si>
    <t>Senior Medical Director</t>
  </si>
  <si>
    <t>VP Information Technology</t>
  </si>
  <si>
    <t>VP Customer Experience</t>
  </si>
  <si>
    <t>COMMUNITY HEALTH PLAN OF WASHINGTON</t>
  </si>
  <si>
    <t>Sheila Ann Chilson</t>
  </si>
  <si>
    <t>Steven Craig Clark</t>
  </si>
  <si>
    <t>Carla Marie DewBerry</t>
  </si>
  <si>
    <t>David Eldor Flentge</t>
  </si>
  <si>
    <t>Jennifer Lynn Kreidler-Moss</t>
  </si>
  <si>
    <t>Diana Gloria Bader</t>
  </si>
  <si>
    <t>Teresita Ignacio Batayola</t>
  </si>
  <si>
    <t>Dian Jannette Cooper</t>
  </si>
  <si>
    <t>Juan Alberto Cordova</t>
  </si>
  <si>
    <t>Cristobal Guillen</t>
  </si>
  <si>
    <t>Heather Anne Findlay</t>
  </si>
  <si>
    <t>Aaron Gabriel Wilson</t>
  </si>
  <si>
    <t>Linda Margaret McVeigh</t>
  </si>
  <si>
    <t>Anita Darrelynn Monoian</t>
  </si>
  <si>
    <t>Mark Lloyd Secord</t>
  </si>
  <si>
    <t>Desmond Donal Skub</t>
  </si>
  <si>
    <t>Desiree Lyn Sweeney</t>
  </si>
  <si>
    <t>Thomas James Trompeter</t>
  </si>
  <si>
    <t>Michael William Maples</t>
  </si>
  <si>
    <t>Juan Carlos Olivares</t>
  </si>
  <si>
    <t>Michael Leong</t>
  </si>
  <si>
    <t>Executive Director of International Community Health Services</t>
  </si>
  <si>
    <t>Executive Director of Cowiltz Family Health Center</t>
  </si>
  <si>
    <t>Executive Director of Tri-Cities Community Health</t>
  </si>
  <si>
    <t>Independent</t>
  </si>
  <si>
    <t>Executive Director of Family Health Centers</t>
  </si>
  <si>
    <t>Executive Director of Comm Health Assn of Spokane</t>
  </si>
  <si>
    <t>Executive Director of Country Doctor Community Health Centers</t>
  </si>
  <si>
    <t>Executive Director of Yakima Neighborhood Health Services</t>
  </si>
  <si>
    <t>Executive Director of Interfaith Community Health Center</t>
  </si>
  <si>
    <t>Executive Director of N.E. Washington Health Programs</t>
  </si>
  <si>
    <t>Executive Director of HealthPoint</t>
  </si>
  <si>
    <t>Executive Director of Community Health Of Central Washington</t>
  </si>
  <si>
    <t>Executive Director of Yakima Valley Farm Workers Clinic</t>
  </si>
  <si>
    <t>Executive Director of Sea Mar Community Health Center</t>
  </si>
  <si>
    <t>Chair of Board &amp; Executive Director of Moses Lake Community Health Center</t>
  </si>
  <si>
    <t>Vice Chair of Board &amp; Executive Director of Valley View Health Center</t>
  </si>
  <si>
    <t>Board Secretary, Independent</t>
  </si>
  <si>
    <t xml:space="preserve">Direct Compensation </t>
  </si>
  <si>
    <t>TOTAL</t>
  </si>
  <si>
    <t>Other Compensation</t>
  </si>
  <si>
    <t>Board Treasurer, Executive Director of Community Health Care</t>
  </si>
  <si>
    <t>Executive Director of Peninsula Community Health Services</t>
  </si>
  <si>
    <t>Executive Director of NeighborCare Health</t>
  </si>
  <si>
    <t>% Difference</t>
  </si>
  <si>
    <t>Director Compensation</t>
  </si>
  <si>
    <t>-</t>
  </si>
  <si>
    <t>Name</t>
  </si>
  <si>
    <t>Position</t>
  </si>
  <si>
    <t>Total Paid in Compensation in 2014</t>
  </si>
  <si>
    <t>Total Paid in Compensation in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</si>
</sst>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1212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10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4" fillId="0" borderId="0" xfId="0" applyFont="1"/>
    <xf numFmtId="164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topLeftCell="A48" workbookViewId="0">
      <selection activeCell="C64" sqref="C64"/>
    </sheetView>
  </sheetViews>
  <sheetFormatPr defaultRowHeight="15" x14ac:dyDescent="0.25"/>
  <cols>
    <col min="1" max="1" width="41.42578125" bestFit="1" customWidth="1"/>
    <col min="2" max="2" width="26.28515625" bestFit="1" customWidth="1"/>
    <col min="3" max="3" width="70.140625" bestFit="1" customWidth="1"/>
    <col min="4" max="4" width="5" bestFit="1" customWidth="1"/>
    <col min="5" max="5" width="20.28515625" style="2" bestFit="1" customWidth="1"/>
    <col min="6" max="6" width="19.7109375" style="2" bestFit="1" customWidth="1"/>
    <col min="7" max="7" width="12.7109375" bestFit="1" customWidth="1"/>
    <col min="8" max="8" width="17" bestFit="1" customWidth="1"/>
    <col min="9" max="9" width="19.5703125" bestFit="1" customWidth="1"/>
    <col min="10" max="10" width="22.7109375" style="2" bestFit="1" customWidth="1"/>
    <col min="11" max="11" width="17.28515625" bestFit="1" customWidth="1"/>
    <col min="12" max="12" width="13.28515625" style="4" bestFit="1" customWidth="1"/>
  </cols>
  <sheetData>
    <row r="1" spans="1:12" ht="16.5" x14ac:dyDescent="0.3">
      <c r="A1" t="s">
        <v>20</v>
      </c>
      <c r="B1" s="1" t="s">
        <v>0</v>
      </c>
      <c r="C1" s="1" t="s">
        <v>1</v>
      </c>
      <c r="D1" s="1" t="s">
        <v>2</v>
      </c>
      <c r="E1" s="3" t="s">
        <v>3</v>
      </c>
      <c r="F1" s="3" t="s">
        <v>4</v>
      </c>
      <c r="G1" s="3" t="s">
        <v>5</v>
      </c>
      <c r="H1" s="1" t="s">
        <v>6</v>
      </c>
      <c r="I1" s="1" t="s">
        <v>7</v>
      </c>
      <c r="J1" s="3" t="s">
        <v>8</v>
      </c>
      <c r="K1" s="1" t="s">
        <v>9</v>
      </c>
      <c r="L1" s="7" t="s">
        <v>76</v>
      </c>
    </row>
    <row r="3" spans="1:12" x14ac:dyDescent="0.25">
      <c r="A3" t="s">
        <v>31</v>
      </c>
    </row>
    <row r="4" spans="1:12" x14ac:dyDescent="0.25">
      <c r="B4" t="s">
        <v>10</v>
      </c>
      <c r="C4" t="s">
        <v>21</v>
      </c>
    </row>
    <row r="5" spans="1:12" x14ac:dyDescent="0.25">
      <c r="D5">
        <v>2015</v>
      </c>
      <c r="E5" s="2">
        <v>796732</v>
      </c>
      <c r="F5" s="2">
        <v>0</v>
      </c>
      <c r="G5" s="8">
        <v>0</v>
      </c>
      <c r="H5" s="8">
        <v>0</v>
      </c>
      <c r="I5" s="8">
        <v>0</v>
      </c>
      <c r="J5" s="2">
        <v>7867</v>
      </c>
      <c r="K5" s="2">
        <f>SUM(E5:J5)</f>
        <v>804599</v>
      </c>
      <c r="L5" s="4">
        <v>3.7699999999999997E-2</v>
      </c>
    </row>
    <row r="6" spans="1:12" x14ac:dyDescent="0.25">
      <c r="D6">
        <v>2014</v>
      </c>
      <c r="E6" s="2">
        <v>771895</v>
      </c>
      <c r="F6" s="2">
        <v>0</v>
      </c>
      <c r="G6" s="8">
        <v>0</v>
      </c>
      <c r="H6" s="8">
        <v>0</v>
      </c>
      <c r="I6" s="8">
        <v>0</v>
      </c>
      <c r="J6" s="2">
        <v>3448</v>
      </c>
      <c r="K6" s="2">
        <f>SUM(E6:J6)</f>
        <v>775343</v>
      </c>
      <c r="L6" s="4">
        <v>-0.25040000000000001</v>
      </c>
    </row>
    <row r="7" spans="1:12" x14ac:dyDescent="0.25">
      <c r="D7">
        <v>2013</v>
      </c>
      <c r="E7" s="2">
        <v>537930</v>
      </c>
      <c r="F7" s="2">
        <v>491500</v>
      </c>
      <c r="G7" s="8">
        <v>0</v>
      </c>
      <c r="H7" s="8">
        <v>0</v>
      </c>
      <c r="I7" s="8">
        <v>0</v>
      </c>
      <c r="J7" s="2">
        <v>4855</v>
      </c>
      <c r="K7" s="2">
        <f>SUM(E7:J7)</f>
        <v>1034285</v>
      </c>
      <c r="L7" s="4" t="s">
        <v>78</v>
      </c>
    </row>
    <row r="8" spans="1:12" x14ac:dyDescent="0.25">
      <c r="B8" t="s">
        <v>11</v>
      </c>
      <c r="C8" t="s">
        <v>22</v>
      </c>
      <c r="G8" s="8"/>
      <c r="H8" s="8"/>
      <c r="I8" s="8"/>
    </row>
    <row r="9" spans="1:12" x14ac:dyDescent="0.25">
      <c r="D9">
        <v>2015</v>
      </c>
      <c r="E9" s="2">
        <v>348585</v>
      </c>
      <c r="F9" s="2">
        <v>0</v>
      </c>
      <c r="G9" s="8">
        <v>0</v>
      </c>
      <c r="H9" s="8">
        <v>0</v>
      </c>
      <c r="I9" s="8">
        <v>0</v>
      </c>
      <c r="J9" s="2">
        <v>3603</v>
      </c>
      <c r="K9" s="2">
        <f>SUM(E9:J9)</f>
        <v>352188</v>
      </c>
      <c r="L9" s="4">
        <v>-0.16</v>
      </c>
    </row>
    <row r="10" spans="1:12" x14ac:dyDescent="0.25">
      <c r="D10">
        <v>2014</v>
      </c>
      <c r="E10" s="2">
        <v>327460</v>
      </c>
      <c r="F10" s="2">
        <v>90930</v>
      </c>
      <c r="G10" s="8">
        <v>0</v>
      </c>
      <c r="H10" s="8">
        <v>0</v>
      </c>
      <c r="I10" s="8">
        <v>0</v>
      </c>
      <c r="J10" s="2">
        <v>895</v>
      </c>
      <c r="K10" s="2">
        <f>SUM(E10:J10)</f>
        <v>419285</v>
      </c>
      <c r="L10" s="4">
        <v>0.12130000000000001</v>
      </c>
    </row>
    <row r="11" spans="1:12" x14ac:dyDescent="0.25">
      <c r="D11">
        <v>2013</v>
      </c>
      <c r="E11" s="2">
        <v>297581</v>
      </c>
      <c r="F11" s="2">
        <v>74750</v>
      </c>
      <c r="G11" s="8">
        <v>0</v>
      </c>
      <c r="H11" s="8">
        <v>0</v>
      </c>
      <c r="I11" s="8">
        <v>0</v>
      </c>
      <c r="J11" s="2">
        <v>1606</v>
      </c>
      <c r="K11" s="2">
        <f>SUM(E11:J11)</f>
        <v>373937</v>
      </c>
      <c r="L11" s="4" t="s">
        <v>78</v>
      </c>
    </row>
    <row r="12" spans="1:12" x14ac:dyDescent="0.25">
      <c r="B12" t="s">
        <v>12</v>
      </c>
      <c r="C12" t="s">
        <v>23</v>
      </c>
      <c r="G12" s="8"/>
      <c r="H12" s="8"/>
      <c r="I12" s="8"/>
    </row>
    <row r="13" spans="1:12" x14ac:dyDescent="0.25">
      <c r="D13">
        <v>2015</v>
      </c>
      <c r="E13" s="2">
        <v>383870</v>
      </c>
      <c r="F13" s="2">
        <v>0</v>
      </c>
      <c r="G13" s="8">
        <v>0</v>
      </c>
      <c r="H13" s="8">
        <v>0</v>
      </c>
      <c r="I13" s="8">
        <v>0</v>
      </c>
      <c r="J13" s="2">
        <v>618</v>
      </c>
      <c r="K13" s="2">
        <f>SUM(E13:J13)</f>
        <v>384488</v>
      </c>
      <c r="L13" s="4">
        <v>-0.17760000000000001</v>
      </c>
    </row>
    <row r="14" spans="1:12" x14ac:dyDescent="0.25">
      <c r="D14">
        <v>2014</v>
      </c>
      <c r="E14" s="2">
        <v>369144</v>
      </c>
      <c r="F14" s="2">
        <v>97030</v>
      </c>
      <c r="G14" s="8">
        <v>0</v>
      </c>
      <c r="H14" s="8">
        <v>0</v>
      </c>
      <c r="I14" s="8">
        <v>0</v>
      </c>
      <c r="J14" s="2">
        <v>1339</v>
      </c>
      <c r="K14" s="2">
        <f>SUM(E14:J14)</f>
        <v>467513</v>
      </c>
      <c r="L14" s="4">
        <v>0.1421</v>
      </c>
    </row>
    <row r="15" spans="1:12" x14ac:dyDescent="0.25">
      <c r="D15">
        <v>2013</v>
      </c>
      <c r="E15" s="2">
        <v>330023</v>
      </c>
      <c r="F15" s="2">
        <v>77679</v>
      </c>
      <c r="G15" s="8">
        <v>0</v>
      </c>
      <c r="H15" s="8">
        <v>0</v>
      </c>
      <c r="I15" s="8">
        <v>0</v>
      </c>
      <c r="J15" s="2">
        <v>1656</v>
      </c>
      <c r="K15" s="2">
        <f>SUM(E15:J15)</f>
        <v>409358</v>
      </c>
      <c r="L15" s="4" t="s">
        <v>78</v>
      </c>
    </row>
    <row r="16" spans="1:12" x14ac:dyDescent="0.25">
      <c r="B16" t="s">
        <v>13</v>
      </c>
      <c r="C16" t="s">
        <v>24</v>
      </c>
      <c r="G16" s="8"/>
      <c r="H16" s="8"/>
      <c r="I16" s="8"/>
    </row>
    <row r="17" spans="2:12" x14ac:dyDescent="0.25">
      <c r="D17">
        <v>2015</v>
      </c>
      <c r="E17" s="2">
        <v>327513</v>
      </c>
      <c r="F17" s="2">
        <v>0</v>
      </c>
      <c r="G17" s="8">
        <v>0</v>
      </c>
      <c r="H17" s="8">
        <v>0</v>
      </c>
      <c r="I17" s="8">
        <v>0</v>
      </c>
      <c r="J17" s="2">
        <v>2234</v>
      </c>
      <c r="K17" s="2">
        <f>SUM(E17:J17)</f>
        <v>329747</v>
      </c>
      <c r="L17" s="4">
        <v>-0.2009</v>
      </c>
    </row>
    <row r="18" spans="2:12" x14ac:dyDescent="0.25">
      <c r="D18">
        <v>2014</v>
      </c>
      <c r="E18" s="2">
        <v>323616</v>
      </c>
      <c r="F18" s="2">
        <v>88162</v>
      </c>
      <c r="G18" s="8">
        <v>0</v>
      </c>
      <c r="H18" s="8">
        <v>0</v>
      </c>
      <c r="I18" s="8">
        <v>0</v>
      </c>
      <c r="J18" s="2">
        <v>871</v>
      </c>
      <c r="K18" s="2">
        <f>SUM(E18:J18)</f>
        <v>412649</v>
      </c>
      <c r="L18" s="4">
        <v>0.1124</v>
      </c>
    </row>
    <row r="19" spans="2:12" x14ac:dyDescent="0.25">
      <c r="D19">
        <v>2013</v>
      </c>
      <c r="E19" s="2">
        <v>295795</v>
      </c>
      <c r="F19" s="2">
        <v>73821</v>
      </c>
      <c r="G19" s="8">
        <v>0</v>
      </c>
      <c r="H19" s="8">
        <v>0</v>
      </c>
      <c r="I19" s="8">
        <v>0</v>
      </c>
      <c r="J19" s="2">
        <v>1329</v>
      </c>
      <c r="K19" s="2">
        <f>SUM(E19:J19)</f>
        <v>370945</v>
      </c>
      <c r="L19" s="4" t="s">
        <v>78</v>
      </c>
    </row>
    <row r="20" spans="2:12" x14ac:dyDescent="0.25">
      <c r="B20" t="s">
        <v>14</v>
      </c>
      <c r="C20" t="s">
        <v>25</v>
      </c>
      <c r="G20" s="8"/>
      <c r="H20" s="8"/>
      <c r="I20" s="8"/>
    </row>
    <row r="21" spans="2:12" x14ac:dyDescent="0.25">
      <c r="D21">
        <v>2015</v>
      </c>
      <c r="E21" s="2">
        <v>220592</v>
      </c>
      <c r="F21" s="2">
        <v>0</v>
      </c>
      <c r="G21" s="8">
        <v>0</v>
      </c>
      <c r="H21" s="8">
        <v>0</v>
      </c>
      <c r="I21" s="8">
        <v>0</v>
      </c>
      <c r="J21" s="2">
        <v>2160</v>
      </c>
      <c r="K21" s="2">
        <f>SUM(E21:J21)</f>
        <v>222752</v>
      </c>
      <c r="L21" s="4" t="s">
        <v>78</v>
      </c>
    </row>
    <row r="22" spans="2:12" x14ac:dyDescent="0.25">
      <c r="D22">
        <v>2014</v>
      </c>
      <c r="E22" s="2">
        <v>0</v>
      </c>
      <c r="F22" s="2">
        <v>0</v>
      </c>
      <c r="G22" s="8">
        <v>0</v>
      </c>
      <c r="H22" s="8">
        <v>0</v>
      </c>
      <c r="I22" s="8">
        <v>0</v>
      </c>
      <c r="J22" s="2">
        <v>0</v>
      </c>
      <c r="K22" s="2">
        <f>SUM(E22:J22)</f>
        <v>0</v>
      </c>
      <c r="L22" s="4" t="s">
        <v>78</v>
      </c>
    </row>
    <row r="23" spans="2:12" x14ac:dyDescent="0.25">
      <c r="D23">
        <v>2013</v>
      </c>
      <c r="E23" s="2">
        <v>0</v>
      </c>
      <c r="F23" s="2">
        <v>0</v>
      </c>
      <c r="G23" s="8">
        <v>0</v>
      </c>
      <c r="H23" s="8">
        <v>0</v>
      </c>
      <c r="I23" s="8">
        <v>0</v>
      </c>
      <c r="J23" s="2">
        <v>0</v>
      </c>
      <c r="K23" s="2">
        <f>SUM(E23:J23)</f>
        <v>0</v>
      </c>
      <c r="L23" s="4" t="s">
        <v>78</v>
      </c>
    </row>
    <row r="24" spans="2:12" x14ac:dyDescent="0.25">
      <c r="B24" t="s">
        <v>15</v>
      </c>
      <c r="C24" t="s">
        <v>26</v>
      </c>
      <c r="G24" s="8"/>
      <c r="H24" s="8"/>
      <c r="I24" s="8"/>
    </row>
    <row r="25" spans="2:12" x14ac:dyDescent="0.25">
      <c r="D25">
        <v>2015</v>
      </c>
      <c r="E25" s="2">
        <v>388282</v>
      </c>
      <c r="F25" s="2">
        <v>0</v>
      </c>
      <c r="G25" s="8">
        <v>0</v>
      </c>
      <c r="H25" s="8">
        <v>0</v>
      </c>
      <c r="I25" s="8">
        <v>0</v>
      </c>
      <c r="J25" s="2">
        <v>3166</v>
      </c>
      <c r="K25" s="2">
        <f>SUM(E25:J25)</f>
        <v>391448</v>
      </c>
      <c r="L25" s="4">
        <v>-0.1613</v>
      </c>
    </row>
    <row r="26" spans="2:12" x14ac:dyDescent="0.25">
      <c r="D26">
        <v>2014</v>
      </c>
      <c r="E26" s="2">
        <v>371325</v>
      </c>
      <c r="F26" s="2">
        <v>93170</v>
      </c>
      <c r="G26" s="8">
        <v>0</v>
      </c>
      <c r="H26" s="8">
        <v>0</v>
      </c>
      <c r="I26" s="8">
        <v>0</v>
      </c>
      <c r="J26" s="2">
        <v>2258</v>
      </c>
      <c r="K26" s="2">
        <f>SUM(E26:J26)</f>
        <v>466753</v>
      </c>
      <c r="L26" s="4">
        <v>0.37680000000000002</v>
      </c>
    </row>
    <row r="27" spans="2:12" x14ac:dyDescent="0.25">
      <c r="D27">
        <v>2013</v>
      </c>
      <c r="E27" s="2">
        <v>336888</v>
      </c>
      <c r="F27" s="2">
        <v>0</v>
      </c>
      <c r="G27" s="8">
        <v>0</v>
      </c>
      <c r="H27" s="8">
        <v>0</v>
      </c>
      <c r="I27" s="8">
        <v>0</v>
      </c>
      <c r="J27" s="2">
        <v>2130</v>
      </c>
      <c r="K27" s="2">
        <f>SUM(E27:J27)</f>
        <v>339018</v>
      </c>
      <c r="L27" s="4" t="s">
        <v>78</v>
      </c>
    </row>
    <row r="28" spans="2:12" x14ac:dyDescent="0.25">
      <c r="B28" t="s">
        <v>16</v>
      </c>
      <c r="C28" t="s">
        <v>27</v>
      </c>
      <c r="G28" s="8"/>
      <c r="H28" s="8"/>
      <c r="I28" s="8"/>
    </row>
    <row r="29" spans="2:12" x14ac:dyDescent="0.25">
      <c r="D29">
        <v>2015</v>
      </c>
      <c r="E29" s="2">
        <v>244887</v>
      </c>
      <c r="F29" s="2">
        <v>0</v>
      </c>
      <c r="G29" s="8">
        <v>0</v>
      </c>
      <c r="H29" s="8">
        <v>0</v>
      </c>
      <c r="I29" s="8">
        <v>0</v>
      </c>
      <c r="J29" s="2">
        <v>2444</v>
      </c>
      <c r="K29" s="2">
        <f>SUM(E29:J29)</f>
        <v>247331</v>
      </c>
      <c r="L29" s="4">
        <v>-0.1018</v>
      </c>
    </row>
    <row r="30" spans="2:12" x14ac:dyDescent="0.25">
      <c r="D30">
        <v>2014</v>
      </c>
      <c r="E30" s="2">
        <v>235312</v>
      </c>
      <c r="F30" s="2">
        <v>38751</v>
      </c>
      <c r="G30" s="8">
        <v>0</v>
      </c>
      <c r="H30" s="8">
        <v>0</v>
      </c>
      <c r="I30" s="8">
        <v>0</v>
      </c>
      <c r="J30" s="2">
        <v>1301</v>
      </c>
      <c r="K30" s="2">
        <f>SUM(E30:J30)</f>
        <v>275364</v>
      </c>
      <c r="L30" s="4">
        <v>4.7399999999999998E-2</v>
      </c>
    </row>
    <row r="31" spans="2:12" x14ac:dyDescent="0.25">
      <c r="D31">
        <v>2013</v>
      </c>
      <c r="E31" s="2">
        <v>229542</v>
      </c>
      <c r="F31" s="2">
        <v>31750</v>
      </c>
      <c r="G31" s="8">
        <v>0</v>
      </c>
      <c r="H31" s="8">
        <v>0</v>
      </c>
      <c r="I31" s="8">
        <v>0</v>
      </c>
      <c r="J31" s="2">
        <v>1603</v>
      </c>
      <c r="K31" s="2">
        <f>SUM(E31:J31)</f>
        <v>262895</v>
      </c>
      <c r="L31" s="4" t="s">
        <v>78</v>
      </c>
    </row>
    <row r="32" spans="2:12" x14ac:dyDescent="0.25">
      <c r="B32" t="s">
        <v>17</v>
      </c>
      <c r="C32" t="s">
        <v>28</v>
      </c>
    </row>
    <row r="33" spans="1:12" x14ac:dyDescent="0.25">
      <c r="D33">
        <v>2015</v>
      </c>
      <c r="E33" s="2">
        <v>281413</v>
      </c>
      <c r="F33" s="2">
        <v>0</v>
      </c>
      <c r="G33" s="2">
        <v>0</v>
      </c>
      <c r="H33" s="2">
        <v>0</v>
      </c>
      <c r="I33" s="2">
        <v>0</v>
      </c>
      <c r="J33" s="2">
        <v>578</v>
      </c>
      <c r="K33" s="2">
        <f>SUM(E33:J33)</f>
        <v>281991</v>
      </c>
      <c r="L33" s="4">
        <v>3.4700000000000002E-2</v>
      </c>
    </row>
    <row r="34" spans="1:12" x14ac:dyDescent="0.25">
      <c r="D34">
        <v>2014</v>
      </c>
      <c r="E34" s="2">
        <v>257666</v>
      </c>
      <c r="F34" s="2">
        <v>14310</v>
      </c>
      <c r="G34" s="2">
        <v>0</v>
      </c>
      <c r="H34" s="2">
        <v>0</v>
      </c>
      <c r="I34" s="2">
        <v>0</v>
      </c>
      <c r="J34" s="2">
        <v>550</v>
      </c>
      <c r="K34" s="2">
        <f>SUM(E34:J34)</f>
        <v>272526</v>
      </c>
      <c r="L34" s="4" t="s">
        <v>78</v>
      </c>
    </row>
    <row r="35" spans="1:12" x14ac:dyDescent="0.25">
      <c r="D35">
        <v>2013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f>SUM(E35:J35)</f>
        <v>0</v>
      </c>
      <c r="L35" s="4" t="s">
        <v>78</v>
      </c>
    </row>
    <row r="36" spans="1:12" x14ac:dyDescent="0.25">
      <c r="B36" t="s">
        <v>18</v>
      </c>
      <c r="C36" t="s">
        <v>29</v>
      </c>
      <c r="G36" s="2"/>
      <c r="H36" s="2"/>
      <c r="I36" s="2"/>
    </row>
    <row r="37" spans="1:12" x14ac:dyDescent="0.25">
      <c r="D37">
        <v>2015</v>
      </c>
      <c r="E37" s="2">
        <v>227628</v>
      </c>
      <c r="F37" s="2">
        <v>0</v>
      </c>
      <c r="G37" s="2">
        <v>0</v>
      </c>
      <c r="H37" s="2">
        <v>0</v>
      </c>
      <c r="I37" s="2">
        <v>0</v>
      </c>
      <c r="J37" s="2">
        <v>1093</v>
      </c>
      <c r="K37" s="2">
        <f>SUM(E37:J37)</f>
        <v>228721</v>
      </c>
      <c r="L37" s="4">
        <v>-0.12540000000000001</v>
      </c>
    </row>
    <row r="38" spans="1:12" x14ac:dyDescent="0.25">
      <c r="D38">
        <v>2014</v>
      </c>
      <c r="E38" s="2">
        <v>223177</v>
      </c>
      <c r="F38" s="2">
        <v>37776</v>
      </c>
      <c r="G38" s="2">
        <v>0</v>
      </c>
      <c r="H38" s="2">
        <v>0</v>
      </c>
      <c r="I38" s="2">
        <v>0</v>
      </c>
      <c r="J38" s="2">
        <v>575</v>
      </c>
      <c r="K38" s="2">
        <f>SUM(E38:J38)</f>
        <v>261528</v>
      </c>
      <c r="L38" s="4">
        <v>5.11E-2</v>
      </c>
    </row>
    <row r="39" spans="1:12" x14ac:dyDescent="0.25">
      <c r="D39">
        <v>2013</v>
      </c>
      <c r="E39" s="2">
        <v>218163</v>
      </c>
      <c r="F39" s="2">
        <v>29504</v>
      </c>
      <c r="G39" s="2">
        <v>0</v>
      </c>
      <c r="H39" s="2">
        <v>0</v>
      </c>
      <c r="I39" s="2">
        <v>0</v>
      </c>
      <c r="J39" s="2">
        <v>1153</v>
      </c>
      <c r="K39" s="2">
        <f>SUM(E39:J39)</f>
        <v>248820</v>
      </c>
      <c r="L39" s="4" t="s">
        <v>78</v>
      </c>
    </row>
    <row r="40" spans="1:12" x14ac:dyDescent="0.25">
      <c r="B40" t="s">
        <v>19</v>
      </c>
      <c r="C40" t="s">
        <v>30</v>
      </c>
      <c r="G40" s="2"/>
      <c r="H40" s="2"/>
      <c r="I40" s="2"/>
    </row>
    <row r="41" spans="1:12" x14ac:dyDescent="0.25">
      <c r="D41">
        <v>2015</v>
      </c>
      <c r="E41" s="2">
        <v>217461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f>SUM(E41:J41)</f>
        <v>217461</v>
      </c>
      <c r="L41" s="4">
        <v>-0.1321</v>
      </c>
    </row>
    <row r="42" spans="1:12" x14ac:dyDescent="0.25">
      <c r="D42">
        <v>2014</v>
      </c>
      <c r="E42" s="2">
        <v>212079</v>
      </c>
      <c r="F42" s="2">
        <v>38366</v>
      </c>
      <c r="G42" s="2">
        <v>0</v>
      </c>
      <c r="H42" s="2">
        <v>0</v>
      </c>
      <c r="I42" s="2">
        <v>0</v>
      </c>
      <c r="J42" s="2">
        <v>109</v>
      </c>
      <c r="K42" s="2">
        <f>SUM(E42:J42)</f>
        <v>250554</v>
      </c>
      <c r="L42" s="4">
        <v>5.0200000000000002E-2</v>
      </c>
    </row>
    <row r="43" spans="1:12" x14ac:dyDescent="0.25">
      <c r="D43">
        <v>2013</v>
      </c>
      <c r="E43" s="2">
        <v>208246</v>
      </c>
      <c r="F43" s="2">
        <v>30290</v>
      </c>
      <c r="G43" s="2">
        <v>0</v>
      </c>
      <c r="H43" s="2">
        <v>0</v>
      </c>
      <c r="I43" s="2">
        <v>0</v>
      </c>
      <c r="J43" s="2">
        <v>39</v>
      </c>
      <c r="K43" s="2">
        <f>SUM(E43:J43)</f>
        <v>238575</v>
      </c>
      <c r="L43" s="4" t="s">
        <v>78</v>
      </c>
    </row>
    <row r="45" spans="1:12" x14ac:dyDescent="0.25">
      <c r="A45" s="5" t="s">
        <v>77</v>
      </c>
      <c r="C45" s="5"/>
    </row>
    <row r="46" spans="1:12" x14ac:dyDescent="0.25">
      <c r="B46" s="5" t="s">
        <v>79</v>
      </c>
      <c r="C46" s="5" t="s">
        <v>80</v>
      </c>
      <c r="E46" s="6" t="s">
        <v>70</v>
      </c>
      <c r="F46" s="6" t="s">
        <v>72</v>
      </c>
      <c r="G46" s="5" t="s">
        <v>71</v>
      </c>
    </row>
    <row r="47" spans="1:12" x14ac:dyDescent="0.25">
      <c r="B47" t="s">
        <v>32</v>
      </c>
      <c r="C47" t="s">
        <v>67</v>
      </c>
      <c r="E47" s="2">
        <v>44600</v>
      </c>
      <c r="F47" s="2">
        <v>11252</v>
      </c>
      <c r="G47" s="2">
        <f>SUM(E47:F47)</f>
        <v>55852</v>
      </c>
    </row>
    <row r="48" spans="1:12" x14ac:dyDescent="0.25">
      <c r="B48" t="s">
        <v>33</v>
      </c>
      <c r="C48" t="s">
        <v>68</v>
      </c>
      <c r="E48" s="2">
        <v>7200</v>
      </c>
      <c r="F48" s="2">
        <v>5646</v>
      </c>
      <c r="G48" s="2">
        <f>SUM(E48:F48)</f>
        <v>12846</v>
      </c>
    </row>
    <row r="49" spans="2:11" x14ac:dyDescent="0.25">
      <c r="B49" t="s">
        <v>34</v>
      </c>
      <c r="C49" t="s">
        <v>69</v>
      </c>
    </row>
    <row r="50" spans="2:11" x14ac:dyDescent="0.25">
      <c r="B50" t="s">
        <v>35</v>
      </c>
      <c r="C50" t="s">
        <v>73</v>
      </c>
      <c r="E50" s="2">
        <v>17533</v>
      </c>
      <c r="F50" s="2">
        <v>975</v>
      </c>
      <c r="G50" s="2">
        <f>SUM(E50:F50)</f>
        <v>18508</v>
      </c>
    </row>
    <row r="51" spans="2:11" x14ac:dyDescent="0.25">
      <c r="B51" t="s">
        <v>36</v>
      </c>
      <c r="C51" t="s">
        <v>74</v>
      </c>
      <c r="E51" s="2">
        <v>1200</v>
      </c>
      <c r="F51" s="2">
        <v>750</v>
      </c>
      <c r="G51" s="2">
        <f>SUM(E51:F51)</f>
        <v>1950</v>
      </c>
    </row>
    <row r="52" spans="2:11" x14ac:dyDescent="0.25">
      <c r="B52" t="s">
        <v>37</v>
      </c>
      <c r="C52" t="s">
        <v>56</v>
      </c>
      <c r="E52" s="2">
        <v>14400</v>
      </c>
      <c r="G52" s="2">
        <f>SUM(E52:F52)</f>
        <v>14400</v>
      </c>
    </row>
    <row r="53" spans="2:11" x14ac:dyDescent="0.25">
      <c r="B53" t="s">
        <v>38</v>
      </c>
      <c r="C53" s="1" t="s">
        <v>53</v>
      </c>
      <c r="F53" s="2">
        <v>375</v>
      </c>
      <c r="G53" s="2">
        <f>SUM(F53)</f>
        <v>375</v>
      </c>
    </row>
    <row r="54" spans="2:11" x14ac:dyDescent="0.25">
      <c r="B54" t="s">
        <v>39</v>
      </c>
      <c r="C54" s="1" t="s">
        <v>54</v>
      </c>
      <c r="E54" s="2">
        <v>1500</v>
      </c>
      <c r="F54" s="2">
        <v>550</v>
      </c>
      <c r="G54" s="2">
        <f t="shared" ref="G54:G62" si="0">SUM(E54:F54)</f>
        <v>2050</v>
      </c>
    </row>
    <row r="55" spans="2:11" x14ac:dyDescent="0.25">
      <c r="B55" t="s">
        <v>40</v>
      </c>
      <c r="C55" s="1" t="s">
        <v>55</v>
      </c>
      <c r="F55" s="2">
        <v>1994</v>
      </c>
      <c r="G55" s="2">
        <f t="shared" si="0"/>
        <v>1994</v>
      </c>
    </row>
    <row r="56" spans="2:11" x14ac:dyDescent="0.25">
      <c r="B56" t="s">
        <v>41</v>
      </c>
      <c r="C56" s="1" t="s">
        <v>56</v>
      </c>
      <c r="E56" s="2">
        <v>22800</v>
      </c>
      <c r="F56" s="2">
        <v>4585</v>
      </c>
      <c r="G56" s="2">
        <f t="shared" si="0"/>
        <v>27385</v>
      </c>
    </row>
    <row r="57" spans="2:11" x14ac:dyDescent="0.25">
      <c r="B57" t="s">
        <v>42</v>
      </c>
      <c r="C57" s="1" t="s">
        <v>57</v>
      </c>
      <c r="F57" s="2">
        <v>2400</v>
      </c>
      <c r="G57" s="2">
        <f t="shared" si="0"/>
        <v>2400</v>
      </c>
    </row>
    <row r="58" spans="2:11" x14ac:dyDescent="0.25">
      <c r="B58" t="s">
        <v>43</v>
      </c>
      <c r="C58" s="1" t="s">
        <v>58</v>
      </c>
      <c r="E58" s="2">
        <v>1200</v>
      </c>
      <c r="F58" s="2">
        <v>5092</v>
      </c>
      <c r="G58" s="2">
        <f t="shared" si="0"/>
        <v>6292</v>
      </c>
    </row>
    <row r="59" spans="2:11" x14ac:dyDescent="0.25">
      <c r="B59" t="s">
        <v>44</v>
      </c>
      <c r="C59" s="1" t="s">
        <v>59</v>
      </c>
      <c r="E59" s="2">
        <v>14400</v>
      </c>
      <c r="F59" s="2">
        <v>1125</v>
      </c>
      <c r="G59" s="2">
        <f t="shared" si="0"/>
        <v>15525</v>
      </c>
    </row>
    <row r="60" spans="2:11" x14ac:dyDescent="0.25">
      <c r="B60" t="s">
        <v>45</v>
      </c>
      <c r="C60" s="1" t="s">
        <v>60</v>
      </c>
      <c r="E60" s="2">
        <v>2400</v>
      </c>
      <c r="F60" s="2">
        <v>5400</v>
      </c>
      <c r="G60" s="2">
        <f t="shared" si="0"/>
        <v>7800</v>
      </c>
    </row>
    <row r="61" spans="2:11" x14ac:dyDescent="0.25">
      <c r="B61" t="s">
        <v>46</v>
      </c>
      <c r="C61" s="1" t="s">
        <v>75</v>
      </c>
      <c r="F61" s="2">
        <v>375</v>
      </c>
      <c r="G61" s="2">
        <f t="shared" si="0"/>
        <v>375</v>
      </c>
    </row>
    <row r="62" spans="2:11" x14ac:dyDescent="0.25">
      <c r="B62" t="s">
        <v>47</v>
      </c>
      <c r="C62" s="1" t="s">
        <v>61</v>
      </c>
      <c r="E62" s="2">
        <v>2400</v>
      </c>
      <c r="F62" s="2">
        <v>3850</v>
      </c>
      <c r="G62" s="2">
        <f t="shared" si="0"/>
        <v>6250</v>
      </c>
      <c r="I62" s="5" t="s">
        <v>81</v>
      </c>
      <c r="K62" s="2">
        <f>SUM(K6,K10,K14,K18,K22,K26,K30,K34,K38,K42)</f>
        <v>3601515</v>
      </c>
    </row>
    <row r="63" spans="2:11" x14ac:dyDescent="0.25">
      <c r="B63" t="s">
        <v>48</v>
      </c>
      <c r="C63" s="1" t="s">
        <v>62</v>
      </c>
      <c r="I63" s="5" t="s">
        <v>82</v>
      </c>
      <c r="K63" s="2">
        <f>SUM(K5,K9,K13,K17,K21,K25,K29,K33,K37,K41)</f>
        <v>3460726</v>
      </c>
    </row>
    <row r="64" spans="2:11" x14ac:dyDescent="0.25">
      <c r="B64" t="s">
        <v>49</v>
      </c>
      <c r="C64" s="1" t="s">
        <v>63</v>
      </c>
      <c r="E64" s="2">
        <v>3000</v>
      </c>
      <c r="F64" s="2">
        <v>875</v>
      </c>
      <c r="G64" s="2">
        <f>SUM(E64:F64)</f>
        <v>3875</v>
      </c>
      <c r="I64" s="5" t="s">
        <v>76</v>
      </c>
      <c r="K64" s="4">
        <v>-3.9100000000000003E-2</v>
      </c>
    </row>
    <row r="65" spans="2:7" x14ac:dyDescent="0.25">
      <c r="B65" t="s">
        <v>50</v>
      </c>
      <c r="C65" s="1" t="s">
        <v>64</v>
      </c>
      <c r="F65" s="2">
        <v>2700</v>
      </c>
      <c r="G65" s="2">
        <f>SUM(E65:F65)</f>
        <v>2700</v>
      </c>
    </row>
    <row r="66" spans="2:7" x14ac:dyDescent="0.25">
      <c r="B66" t="s">
        <v>51</v>
      </c>
      <c r="C66" s="1" t="s">
        <v>65</v>
      </c>
      <c r="E66" s="2">
        <v>2400</v>
      </c>
      <c r="F66" s="2">
        <v>6831</v>
      </c>
      <c r="G66" s="2">
        <f>SUM(E66:F66)</f>
        <v>9231</v>
      </c>
    </row>
    <row r="67" spans="2:7" x14ac:dyDescent="0.25">
      <c r="B67" t="s">
        <v>52</v>
      </c>
      <c r="C67" s="1" t="s">
        <v>66</v>
      </c>
      <c r="F67" s="2">
        <v>150</v>
      </c>
      <c r="G67" s="2">
        <f>SUM(E67:F67)</f>
        <v>150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</dc:creator>
  <cp:lastModifiedBy>Ariel</cp:lastModifiedBy>
  <dcterms:created xsi:type="dcterms:W3CDTF">2016-04-07T16:26:57Z</dcterms:created>
  <dcterms:modified xsi:type="dcterms:W3CDTF">2016-05-19T17:42:03Z</dcterms:modified>
</cp:coreProperties>
</file>