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e\Desktop\"/>
    </mc:Choice>
  </mc:AlternateContent>
  <bookViews>
    <workbookView xWindow="0" yWindow="0" windowWidth="20460" windowHeight="5790"/>
  </bookViews>
  <sheets>
    <sheet name="2013-2014" sheetId="1" r:id="rId1"/>
    <sheet name="2014-2015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2" l="1"/>
  <c r="G3" i="2"/>
  <c r="G4" i="2"/>
  <c r="G2" i="2"/>
  <c r="F9" i="2"/>
  <c r="E9" i="2"/>
  <c r="G10" i="1"/>
  <c r="G4" i="1"/>
  <c r="G5" i="1"/>
  <c r="G3" i="1"/>
  <c r="F10" i="1"/>
  <c r="E10" i="1"/>
</calcChain>
</file>

<file path=xl/sharedStrings.xml><?xml version="1.0" encoding="utf-8"?>
<sst xmlns="http://schemas.openxmlformats.org/spreadsheetml/2006/main" count="72" uniqueCount="41">
  <si>
    <t>Neonatal Care</t>
  </si>
  <si>
    <t>3181 SW Sam Jackson Park Rd. AD20 Portland, OR 97201</t>
  </si>
  <si>
    <t>Management Services</t>
  </si>
  <si>
    <t>5901-C Peachtree Dunwoody Rd. Atlanta, GA 30328</t>
  </si>
  <si>
    <t>Inpatient Management Inc.</t>
  </si>
  <si>
    <t>Consulting</t>
  </si>
  <si>
    <t>3005 Momentum Pl. Chicago, IL 60689</t>
  </si>
  <si>
    <t>Huron Consulting Services LLC</t>
  </si>
  <si>
    <t>Health Care Staffing Services</t>
  </si>
  <si>
    <t>524 E. Lamar Blvd, Ste.300, Arlington, TX 76011</t>
  </si>
  <si>
    <t>Nursefinders LLC</t>
  </si>
  <si>
    <t>925 4th Ave., Ste 3300, Seattle, WA 98104</t>
  </si>
  <si>
    <t>Delotte Consulting LLP</t>
  </si>
  <si>
    <t>Uniform Service</t>
  </si>
  <si>
    <t>1101 Market St. Philadelphia, PA 19107</t>
  </si>
  <si>
    <t>Aramark Management Services</t>
  </si>
  <si>
    <t>PeaceHealth System</t>
  </si>
  <si>
    <t>Description of Services</t>
  </si>
  <si>
    <t>Contractor Name</t>
  </si>
  <si>
    <t>(7/1/13-6/30/14)</t>
  </si>
  <si>
    <t>Compensation 2014</t>
  </si>
  <si>
    <t>Percent Change</t>
  </si>
  <si>
    <t>Nuance Communications Inc.</t>
  </si>
  <si>
    <t>One Wayside Rd., Burlington, MA 01803</t>
  </si>
  <si>
    <t>Software Implementation</t>
  </si>
  <si>
    <t>McKesson Technologies Inc.</t>
  </si>
  <si>
    <t>5995 Winward Pkwy., Alpharetta, GA 30005</t>
  </si>
  <si>
    <t>NA</t>
  </si>
  <si>
    <t>Compensation 2015</t>
  </si>
  <si>
    <t>(7/1/14-6/30/15)</t>
  </si>
  <si>
    <t>Cogent Healthcare of Washington</t>
  </si>
  <si>
    <t>PO Box 9221, Belfast, ME 04915</t>
  </si>
  <si>
    <t>Hospitalist &amp; Intensivist Services</t>
  </si>
  <si>
    <t>Comphealth Inc.</t>
  </si>
  <si>
    <t>4021 S 700 E Ste 300, Salt Lake City, UT 84107</t>
  </si>
  <si>
    <t>Healthcare Staffing</t>
  </si>
  <si>
    <t>Hospital</t>
  </si>
  <si>
    <t>Address</t>
  </si>
  <si>
    <t xml:space="preserve">Compensation 2013 </t>
  </si>
  <si>
    <t xml:space="preserve">Compensation 2014 </t>
  </si>
  <si>
    <t>Oregon Health &amp; Sciences University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</si>
</sst>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;[Red]&quot;$&quot;#,##0"/>
    <numFmt numFmtId="165" formatCode="&quot;$&quot;#,##0"/>
    <numFmt numFmtId="166" formatCode="0.0%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Font="1"/>
    <xf numFmtId="164" fontId="0" fillId="0" borderId="0" xfId="0" applyNumberFormat="1" applyFont="1"/>
    <xf numFmtId="165" fontId="0" fillId="0" borderId="0" xfId="1" applyNumberFormat="1" applyFont="1"/>
    <xf numFmtId="166" fontId="0" fillId="0" borderId="0" xfId="0" applyNumberFormat="1" applyFont="1"/>
    <xf numFmtId="166" fontId="2" fillId="0" borderId="0" xfId="0" applyNumberFormat="1" applyFont="1"/>
    <xf numFmtId="166" fontId="0" fillId="0" borderId="0" xfId="0" applyNumberFormat="1" applyFont="1" applyAlignment="1">
      <alignment horizontal="right"/>
    </xf>
    <xf numFmtId="164" fontId="4" fillId="0" borderId="0" xfId="0" applyNumberFormat="1" applyFont="1"/>
    <xf numFmtId="165" fontId="3" fillId="0" borderId="0" xfId="1" applyNumberFormat="1" applyFont="1"/>
    <xf numFmtId="166" fontId="5" fillId="0" borderId="0" xfId="0" applyNumberFormat="1" applyFont="1"/>
    <xf numFmtId="165" fontId="0" fillId="0" borderId="0" xfId="0" applyNumberFormat="1"/>
    <xf numFmtId="166" fontId="0" fillId="0" borderId="0" xfId="0" applyNumberFormat="1"/>
    <xf numFmtId="166" fontId="0" fillId="0" borderId="0" xfId="0" applyNumberFormat="1" applyAlignment="1">
      <alignment horizontal="right"/>
    </xf>
    <xf numFmtId="165" fontId="3" fillId="0" borderId="0" xfId="0" applyNumberFormat="1" applyFont="1"/>
    <xf numFmtId="166" fontId="3" fillId="0" borderId="0" xfId="0" applyNumberFormat="1" applyFont="1"/>
    <xf numFmtId="0" fontId="6" fillId="0" borderId="0" xfId="0" applyFont="1" applyFill="1" applyAlignment="1">
      <alignment horizontal="center"/>
    </xf>
    <xf numFmtId="164" fontId="6" fillId="0" borderId="0" xfId="0" applyNumberFormat="1" applyFont="1" applyFill="1" applyAlignment="1">
      <alignment horizontal="center"/>
    </xf>
    <xf numFmtId="9" fontId="7" fillId="0" borderId="0" xfId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zoomScale="75" zoomScaleNormal="75" workbookViewId="0">
      <selection activeCell="C9" sqref="C9"/>
    </sheetView>
  </sheetViews>
  <sheetFormatPr defaultColWidth="11" defaultRowHeight="15.75" x14ac:dyDescent="0.25"/>
  <cols>
    <col min="1" max="1" width="18" style="1" bestFit="1" customWidth="1"/>
    <col min="2" max="2" width="37" style="1" customWidth="1"/>
    <col min="3" max="3" width="57.625" style="1" customWidth="1"/>
    <col min="4" max="4" width="27.25" style="1" bestFit="1" customWidth="1"/>
    <col min="5" max="5" width="24.625" style="2" bestFit="1" customWidth="1"/>
    <col min="6" max="6" width="23.75" style="3" bestFit="1" customWidth="1"/>
    <col min="7" max="7" width="18.875" style="4" bestFit="1" customWidth="1"/>
    <col min="8" max="16384" width="11" style="1"/>
  </cols>
  <sheetData>
    <row r="1" spans="1:7" s="18" customFormat="1" ht="21" x14ac:dyDescent="0.35">
      <c r="A1" s="15" t="s">
        <v>36</v>
      </c>
      <c r="B1" s="15" t="s">
        <v>18</v>
      </c>
      <c r="C1" s="15" t="s">
        <v>37</v>
      </c>
      <c r="D1" s="15" t="s">
        <v>17</v>
      </c>
      <c r="E1" s="16" t="s">
        <v>38</v>
      </c>
      <c r="F1" s="16" t="s">
        <v>20</v>
      </c>
      <c r="G1" s="17" t="s">
        <v>21</v>
      </c>
    </row>
    <row r="2" spans="1:7" x14ac:dyDescent="0.25">
      <c r="A2" s="19" t="s">
        <v>16</v>
      </c>
      <c r="B2" s="1" t="s">
        <v>22</v>
      </c>
      <c r="C2" s="1" t="s">
        <v>23</v>
      </c>
      <c r="D2" s="1" t="s">
        <v>24</v>
      </c>
      <c r="E2" s="2">
        <v>0</v>
      </c>
      <c r="F2" s="2">
        <v>3923244</v>
      </c>
      <c r="G2" s="6" t="s">
        <v>27</v>
      </c>
    </row>
    <row r="3" spans="1:7" x14ac:dyDescent="0.25">
      <c r="A3" s="19" t="s">
        <v>19</v>
      </c>
      <c r="B3" s="1" t="s">
        <v>10</v>
      </c>
      <c r="C3" s="1" t="s">
        <v>9</v>
      </c>
      <c r="D3" s="1" t="s">
        <v>8</v>
      </c>
      <c r="E3" s="2">
        <v>3074755</v>
      </c>
      <c r="F3" s="3">
        <v>3403028</v>
      </c>
      <c r="G3" s="4">
        <f>(F3-E3)/E3</f>
        <v>0.10676395355077072</v>
      </c>
    </row>
    <row r="4" spans="1:7" x14ac:dyDescent="0.25">
      <c r="B4" s="1" t="s">
        <v>7</v>
      </c>
      <c r="C4" s="1" t="s">
        <v>6</v>
      </c>
      <c r="D4" s="1" t="s">
        <v>5</v>
      </c>
      <c r="E4" s="2">
        <v>11744125</v>
      </c>
      <c r="F4" s="3">
        <v>3141372</v>
      </c>
      <c r="G4" s="5">
        <f t="shared" ref="G4:G5" si="0">(F4-E4)/E4</f>
        <v>-0.73251544921396872</v>
      </c>
    </row>
    <row r="5" spans="1:7" x14ac:dyDescent="0.25">
      <c r="B5" s="1" t="s">
        <v>15</v>
      </c>
      <c r="C5" s="1" t="s">
        <v>14</v>
      </c>
      <c r="D5" s="1" t="s">
        <v>13</v>
      </c>
      <c r="E5" s="2">
        <v>2819830</v>
      </c>
      <c r="F5" s="3">
        <v>2451139</v>
      </c>
      <c r="G5" s="5">
        <f t="shared" si="0"/>
        <v>-0.13074937141600734</v>
      </c>
    </row>
    <row r="6" spans="1:7" x14ac:dyDescent="0.25">
      <c r="B6" s="1" t="s">
        <v>25</v>
      </c>
      <c r="C6" s="1" t="s">
        <v>26</v>
      </c>
      <c r="D6" s="1" t="s">
        <v>24</v>
      </c>
      <c r="E6" s="2">
        <v>0</v>
      </c>
      <c r="F6" s="3">
        <v>2432525</v>
      </c>
      <c r="G6" s="6" t="s">
        <v>27</v>
      </c>
    </row>
    <row r="7" spans="1:7" x14ac:dyDescent="0.25">
      <c r="B7" s="1" t="s">
        <v>12</v>
      </c>
      <c r="C7" s="1" t="s">
        <v>11</v>
      </c>
      <c r="D7" s="1" t="s">
        <v>5</v>
      </c>
      <c r="E7" s="2">
        <v>0</v>
      </c>
      <c r="F7" s="3">
        <v>0</v>
      </c>
      <c r="G7" s="6" t="s">
        <v>27</v>
      </c>
    </row>
    <row r="8" spans="1:7" x14ac:dyDescent="0.25">
      <c r="B8" s="1" t="s">
        <v>4</v>
      </c>
      <c r="C8" s="1" t="s">
        <v>3</v>
      </c>
      <c r="D8" s="1" t="s">
        <v>2</v>
      </c>
      <c r="E8" s="2">
        <v>2427955</v>
      </c>
      <c r="F8" s="3">
        <v>0</v>
      </c>
      <c r="G8" s="6" t="s">
        <v>27</v>
      </c>
    </row>
    <row r="9" spans="1:7" x14ac:dyDescent="0.25">
      <c r="B9" s="1" t="s">
        <v>40</v>
      </c>
      <c r="C9" s="1" t="s">
        <v>1</v>
      </c>
      <c r="D9" s="1" t="s">
        <v>0</v>
      </c>
      <c r="E9" s="2">
        <v>2219863</v>
      </c>
      <c r="F9" s="3">
        <v>0</v>
      </c>
      <c r="G9" s="6" t="s">
        <v>27</v>
      </c>
    </row>
    <row r="10" spans="1:7" x14ac:dyDescent="0.25">
      <c r="E10" s="7">
        <f>SUM(E2:E9)</f>
        <v>22286528</v>
      </c>
      <c r="F10" s="8">
        <f>SUM(F2:F9)</f>
        <v>15351308</v>
      </c>
      <c r="G10" s="9">
        <f>(F10-E10)/E10</f>
        <v>-0.31118440701036965</v>
      </c>
    </row>
  </sheetData>
  <sortState ref="B2:F9">
    <sortCondition descending="1" ref="F2:F9"/>
  </sortState>
  <pageMargins left="0.75" right="0.75" top="1" bottom="1" header="0.5" footer="0.5"/>
  <pageSetup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zoomScale="75" zoomScaleNormal="75" workbookViewId="0">
      <selection activeCell="F11" sqref="F11"/>
    </sheetView>
  </sheetViews>
  <sheetFormatPr defaultRowHeight="15.75" x14ac:dyDescent="0.25"/>
  <cols>
    <col min="1" max="1" width="18" bestFit="1" customWidth="1"/>
    <col min="2" max="2" width="29.625" bestFit="1" customWidth="1"/>
    <col min="3" max="3" width="40.75" bestFit="1" customWidth="1"/>
    <col min="4" max="4" width="28.375" bestFit="1" customWidth="1"/>
    <col min="5" max="5" width="24.625" bestFit="1" customWidth="1"/>
    <col min="6" max="6" width="23.75" style="10" bestFit="1" customWidth="1"/>
    <col min="7" max="7" width="18.875" style="11" bestFit="1" customWidth="1"/>
  </cols>
  <sheetData>
    <row r="1" spans="1:7" s="18" customFormat="1" ht="21" x14ac:dyDescent="0.35">
      <c r="A1" s="15" t="s">
        <v>36</v>
      </c>
      <c r="B1" s="15" t="s">
        <v>18</v>
      </c>
      <c r="C1" s="15" t="s">
        <v>37</v>
      </c>
      <c r="D1" s="15" t="s">
        <v>17</v>
      </c>
      <c r="E1" s="16" t="s">
        <v>39</v>
      </c>
      <c r="F1" s="16" t="s">
        <v>28</v>
      </c>
      <c r="G1" s="17" t="s">
        <v>21</v>
      </c>
    </row>
    <row r="2" spans="1:7" x14ac:dyDescent="0.25">
      <c r="A2" s="19" t="s">
        <v>16</v>
      </c>
      <c r="B2" s="1" t="s">
        <v>7</v>
      </c>
      <c r="C2" s="1" t="s">
        <v>6</v>
      </c>
      <c r="D2" s="1" t="s">
        <v>5</v>
      </c>
      <c r="E2" s="3">
        <v>3141372</v>
      </c>
      <c r="F2" s="10">
        <v>10491008</v>
      </c>
      <c r="G2" s="11">
        <f>(F2-E2)/E2</f>
        <v>2.3396261251453185</v>
      </c>
    </row>
    <row r="3" spans="1:7" x14ac:dyDescent="0.25">
      <c r="A3" s="19" t="s">
        <v>29</v>
      </c>
      <c r="B3" s="1" t="s">
        <v>10</v>
      </c>
      <c r="C3" s="1" t="s">
        <v>9</v>
      </c>
      <c r="D3" s="1" t="s">
        <v>8</v>
      </c>
      <c r="E3" s="3">
        <v>3403028</v>
      </c>
      <c r="F3" s="10">
        <v>8132437</v>
      </c>
      <c r="G3" s="11">
        <f t="shared" ref="G3:G4" si="0">(F3-E3)/E3</f>
        <v>1.3897649387545445</v>
      </c>
    </row>
    <row r="4" spans="1:7" x14ac:dyDescent="0.25">
      <c r="B4" s="1" t="s">
        <v>25</v>
      </c>
      <c r="C4" s="1" t="s">
        <v>26</v>
      </c>
      <c r="D4" s="1" t="s">
        <v>24</v>
      </c>
      <c r="E4" s="3">
        <v>2432525</v>
      </c>
      <c r="F4" s="10">
        <v>7464897</v>
      </c>
      <c r="G4" s="11">
        <f t="shared" si="0"/>
        <v>2.0687853156699316</v>
      </c>
    </row>
    <row r="5" spans="1:7" x14ac:dyDescent="0.25">
      <c r="B5" s="1" t="s">
        <v>30</v>
      </c>
      <c r="C5" s="1" t="s">
        <v>31</v>
      </c>
      <c r="D5" s="1" t="s">
        <v>32</v>
      </c>
      <c r="E5" s="3">
        <v>0</v>
      </c>
      <c r="F5" s="10">
        <v>4234961</v>
      </c>
      <c r="G5" s="12" t="s">
        <v>27</v>
      </c>
    </row>
    <row r="6" spans="1:7" x14ac:dyDescent="0.25">
      <c r="B6" s="1" t="s">
        <v>33</v>
      </c>
      <c r="C6" s="1" t="s">
        <v>34</v>
      </c>
      <c r="D6" s="1" t="s">
        <v>35</v>
      </c>
      <c r="E6" s="3">
        <v>0</v>
      </c>
      <c r="F6" s="10">
        <v>4000658</v>
      </c>
      <c r="G6" s="12" t="s">
        <v>27</v>
      </c>
    </row>
    <row r="7" spans="1:7" x14ac:dyDescent="0.25">
      <c r="B7" s="1" t="s">
        <v>22</v>
      </c>
      <c r="C7" s="1" t="s">
        <v>23</v>
      </c>
      <c r="D7" s="1" t="s">
        <v>24</v>
      </c>
      <c r="E7" s="2">
        <v>3923244</v>
      </c>
      <c r="F7" s="10">
        <v>0</v>
      </c>
      <c r="G7" s="12" t="s">
        <v>27</v>
      </c>
    </row>
    <row r="8" spans="1:7" x14ac:dyDescent="0.25">
      <c r="B8" s="1" t="s">
        <v>15</v>
      </c>
      <c r="C8" s="1" t="s">
        <v>14</v>
      </c>
      <c r="D8" s="1" t="s">
        <v>13</v>
      </c>
      <c r="E8" s="3">
        <v>2451139</v>
      </c>
      <c r="F8" s="10">
        <v>0</v>
      </c>
      <c r="G8" s="12" t="s">
        <v>27</v>
      </c>
    </row>
    <row r="9" spans="1:7" x14ac:dyDescent="0.25">
      <c r="E9" s="13">
        <f>SUM(E2:E8)</f>
        <v>15351308</v>
      </c>
      <c r="F9" s="13">
        <f>SUM(F2:F8)</f>
        <v>34323961</v>
      </c>
      <c r="G9" s="14">
        <f t="shared" ref="G9" si="1">(F9-E9)/E9</f>
        <v>1.2358981397546058</v>
      </c>
    </row>
  </sheetData>
  <sortState ref="B2:F8">
    <sortCondition descending="1" ref="F2:F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2013-2014</vt:lpstr>
      <vt:lpstr>2014-2015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Diane Lund</dc:creator>
  <cp:lastModifiedBy>Diane Lund</cp:lastModifiedBy>
  <dcterms:created xsi:type="dcterms:W3CDTF">2017-01-10T23:10:28Z</dcterms:created>
  <dcterms:modified xsi:type="dcterms:W3CDTF">2017-01-19T20:14:37Z</dcterms:modified>
</cp:coreProperties>
</file>