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19875" windowHeight="75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Sheet1!$A$1:$L$53</definedName>
  </definedNames>
  <calcPr calcId="145621"/>
</workbook>
</file>

<file path=xl/calcChain.xml><?xml version="1.0" encoding="utf-8"?>
<calcChain xmlns="http://schemas.openxmlformats.org/spreadsheetml/2006/main">
  <c r="M12" i="1" l="1"/>
  <c r="M13" i="1"/>
  <c r="M14" i="1"/>
  <c r="M11" i="1"/>
  <c r="M6" i="1"/>
  <c r="M7" i="1"/>
  <c r="M8" i="1"/>
  <c r="M9" i="1"/>
  <c r="M10" i="1"/>
  <c r="M5" i="1"/>
  <c r="J122" i="1"/>
  <c r="J121" i="1"/>
  <c r="J120" i="1"/>
  <c r="J119" i="1"/>
  <c r="J106" i="1"/>
  <c r="J105" i="1"/>
  <c r="J104" i="1"/>
  <c r="J103" i="1"/>
  <c r="J97" i="1"/>
  <c r="J102" i="1"/>
  <c r="M15" i="1" s="1"/>
  <c r="J101" i="1"/>
  <c r="J100" i="1"/>
  <c r="J99" i="1"/>
  <c r="J98" i="1"/>
  <c r="J96" i="1"/>
  <c r="J95" i="1"/>
  <c r="J94" i="1"/>
  <c r="J93" i="1"/>
  <c r="J92" i="1"/>
  <c r="J91" i="1"/>
  <c r="J8" i="1"/>
  <c r="J35" i="1" l="1"/>
  <c r="J34" i="1"/>
  <c r="J18" i="1"/>
  <c r="J19" i="1"/>
  <c r="J20" i="1"/>
  <c r="J21" i="1"/>
  <c r="J36" i="1"/>
  <c r="J17" i="1"/>
  <c r="J16" i="1"/>
  <c r="J10" i="1"/>
  <c r="M42" i="1" l="1"/>
  <c r="J5" i="1"/>
  <c r="J6" i="1"/>
  <c r="J7" i="1"/>
  <c r="J15" i="1"/>
  <c r="J9" i="1"/>
  <c r="J11" i="1"/>
  <c r="J12" i="1"/>
  <c r="J13" i="1"/>
  <c r="J14" i="1"/>
  <c r="J37" i="1"/>
</calcChain>
</file>

<file path=xl/sharedStrings.xml><?xml version="1.0" encoding="utf-8"?>
<sst xmlns="http://schemas.openxmlformats.org/spreadsheetml/2006/main" count="86" uniqueCount="52">
  <si>
    <t>Base compensation</t>
  </si>
  <si>
    <t>Bonus &amp; incentive pay</t>
  </si>
  <si>
    <t>Other compensation</t>
  </si>
  <si>
    <t>Nontaxable benefits</t>
  </si>
  <si>
    <t>Retirement/ deferred compensation</t>
  </si>
  <si>
    <t>Name</t>
  </si>
  <si>
    <t>Title</t>
  </si>
  <si>
    <t>TOTAL</t>
  </si>
  <si>
    <t>2011 Executive Compensation</t>
  </si>
  <si>
    <t>2012 Executive Compensation</t>
  </si>
  <si>
    <t>James A. Diegel</t>
  </si>
  <si>
    <t>President/CEO</t>
  </si>
  <si>
    <t>Senior VP Finance</t>
  </si>
  <si>
    <t>William Winnenberg</t>
  </si>
  <si>
    <t>Chief Information Officer</t>
  </si>
  <si>
    <t>Michel Boileau</t>
  </si>
  <si>
    <t>Executive VP/Chief Clinical Officer</t>
  </si>
  <si>
    <t>Jeffrey Absalon</t>
  </si>
  <si>
    <t>Chief Physician Officer</t>
  </si>
  <si>
    <t>CEO St. Charles-Redmond and Pioneer Memorial</t>
  </si>
  <si>
    <t>CEO St. Charles - Bend</t>
  </si>
  <si>
    <t>Kirk Schueler</t>
  </si>
  <si>
    <t>Executive VP/Chief Administrative Officer</t>
  </si>
  <si>
    <t>Katherine Vitcovich</t>
  </si>
  <si>
    <t>Senior VP Human Resources</t>
  </si>
  <si>
    <t>Richard Martin</t>
  </si>
  <si>
    <t>Vice President Service Lines</t>
  </si>
  <si>
    <t>Pamela Steinke</t>
  </si>
  <si>
    <t>VP Quality/Chief Nursing Executive</t>
  </si>
  <si>
    <t>Chief Nursing Officer</t>
  </si>
  <si>
    <t>Karen M. Shepard</t>
  </si>
  <si>
    <t>Bob Gomes**</t>
  </si>
  <si>
    <t>** Bob Gomes is now CEO of St. Charles Bend and St. Charles Redmond.</t>
  </si>
  <si>
    <t>* James "Jay" Henry was laid off from St. Charles in January 2014, and his position was eliminated.</t>
  </si>
  <si>
    <t>James "Jay" Henry*</t>
  </si>
  <si>
    <t>Kirk Schueler***</t>
  </si>
  <si>
    <t>*** Kirk Schueler was laid off from St. Charles in January 2014, and his position was eliminated.</t>
  </si>
  <si>
    <t>+ Now going by the name Katy O'Connor-Vitcovich, Vitcovich left St. Charles in March 2012 and subsequently took a job in Seattle, according to her LinkedIn profile</t>
  </si>
  <si>
    <t>Katherine Vitcovich+</t>
  </si>
  <si>
    <t>Tim Eixenberger++</t>
  </si>
  <si>
    <t>++ Tim Eixenberger left St. Charles in January 2014, according to his LinkedIn profile.</t>
  </si>
  <si>
    <t>Senior VP Finance/CFO</t>
  </si>
  <si>
    <t>CEO St. Charles - Redmond</t>
  </si>
  <si>
    <t>James "Jay" Henry</t>
  </si>
  <si>
    <t>Bob Gomes*</t>
  </si>
  <si>
    <t>Patrick Varga*</t>
  </si>
  <si>
    <t>Joseph Smith</t>
  </si>
  <si>
    <t>* Patrick Varga left his position as CEO of St. Charles-Redmond in mid 2011 to take a job at a California hospital. Bob Gomes, who had been CEO of Pioneer Memorial</t>
  </si>
  <si>
    <t xml:space="preserve">     Hospital, became CEO of both.</t>
  </si>
  <si>
    <t>vs 2011</t>
  </si>
  <si>
    <t>Interim CEO of Mountain View Hospital District</t>
  </si>
  <si>
    <t>** Now known as St. Charles- Madras.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</si>
</sst>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Alignment="1">
      <alignment horizontal="centerContinuous"/>
    </xf>
    <xf numFmtId="164" fontId="1" fillId="2" borderId="2" xfId="0" applyNumberFormat="1" applyFont="1" applyFill="1" applyBorder="1" applyAlignment="1">
      <alignment horizontal="centerContinuous"/>
    </xf>
    <xf numFmtId="164" fontId="0" fillId="2" borderId="2" xfId="0" applyNumberForma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/>
    <xf numFmtId="0" fontId="0" fillId="2" borderId="0" xfId="0" applyFill="1" applyBorder="1"/>
    <xf numFmtId="164" fontId="0" fillId="2" borderId="0" xfId="0" applyNumberFormat="1" applyFill="1" applyBorder="1"/>
    <xf numFmtId="0" fontId="0" fillId="2" borderId="5" xfId="0" applyFill="1" applyBorder="1"/>
    <xf numFmtId="0" fontId="0" fillId="2" borderId="6" xfId="0" applyFill="1" applyBorder="1"/>
    <xf numFmtId="164" fontId="0" fillId="2" borderId="7" xfId="0" applyNumberForma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/>
    <xf numFmtId="164" fontId="0" fillId="2" borderId="0" xfId="0" applyNumberFormat="1" applyFill="1"/>
    <xf numFmtId="0" fontId="0" fillId="2" borderId="9" xfId="0" applyFill="1" applyBorder="1"/>
    <xf numFmtId="164" fontId="0" fillId="2" borderId="9" xfId="0" applyNumberFormat="1" applyFill="1" applyBorder="1"/>
    <xf numFmtId="164" fontId="0" fillId="2" borderId="9" xfId="0" applyNumberFormat="1" applyFill="1" applyBorder="1" applyAlignment="1">
      <alignment wrapText="1"/>
    </xf>
    <xf numFmtId="0" fontId="2" fillId="2" borderId="0" xfId="0" applyFont="1" applyFill="1" applyBorder="1"/>
    <xf numFmtId="0" fontId="0" fillId="2" borderId="10" xfId="0" applyFill="1" applyBorder="1"/>
    <xf numFmtId="0" fontId="0" fillId="2" borderId="10" xfId="0" applyFill="1" applyBorder="1" applyAlignment="1">
      <alignment wrapText="1"/>
    </xf>
    <xf numFmtId="164" fontId="0" fillId="2" borderId="10" xfId="0" applyNumberFormat="1" applyFill="1" applyBorder="1"/>
    <xf numFmtId="10" fontId="0" fillId="2" borderId="0" xfId="0" applyNumberFormat="1" applyFill="1"/>
    <xf numFmtId="164" fontId="1" fillId="2" borderId="9" xfId="0" applyNumberFormat="1" applyFont="1" applyFill="1" applyBorder="1"/>
    <xf numFmtId="164" fontId="2" fillId="2" borderId="0" xfId="0" applyNumberFormat="1" applyFont="1" applyFill="1" applyBorder="1"/>
    <xf numFmtId="164" fontId="0" fillId="2" borderId="11" xfId="0" applyNumberFormat="1" applyFill="1" applyBorder="1" applyAlignment="1">
      <alignment wrapText="1"/>
    </xf>
    <xf numFmtId="164" fontId="0" fillId="2" borderId="11" xfId="0" applyNumberFormat="1" applyFill="1" applyBorder="1"/>
    <xf numFmtId="164" fontId="1" fillId="2" borderId="11" xfId="0" applyNumberFormat="1" applyFont="1" applyFill="1" applyBorder="1"/>
    <xf numFmtId="164" fontId="0" fillId="2" borderId="0" xfId="0" applyNumberFormat="1" applyFill="1" applyBorder="1" applyAlignment="1">
      <alignment wrapText="1"/>
    </xf>
    <xf numFmtId="164" fontId="1" fillId="2" borderId="0" xfId="0" applyNumberFormat="1" applyFont="1" applyFill="1" applyBorder="1"/>
    <xf numFmtId="0" fontId="0" fillId="0" borderId="0" xfId="0" applyBorder="1"/>
    <xf numFmtId="0" fontId="0" fillId="0" borderId="0" xfId="0" applyBorder="1" applyAlignment="1">
      <alignment wrapText="1"/>
    </xf>
    <xf numFmtId="164" fontId="2" fillId="2" borderId="0" xfId="0" applyNumberFormat="1" applyFont="1" applyFill="1"/>
    <xf numFmtId="164" fontId="2" fillId="2" borderId="0" xfId="0" quotePrefix="1" applyNumberFormat="1" applyFont="1" applyFill="1"/>
    <xf numFmtId="0" fontId="2" fillId="2" borderId="7" xfId="0" quotePrefix="1" applyFont="1" applyFill="1" applyBorder="1"/>
    <xf numFmtId="0" fontId="0" fillId="2" borderId="10" xfId="0" applyFont="1" applyFill="1" applyBorder="1"/>
    <xf numFmtId="0" fontId="0" fillId="2" borderId="9" xfId="0" applyFont="1" applyFill="1" applyBorder="1"/>
    <xf numFmtId="10" fontId="3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29"/>
  <sheetViews>
    <sheetView tabSelected="1" workbookViewId="0"/>
  </sheetViews>
  <sheetFormatPr defaultRowHeight="15" x14ac:dyDescent="0.25"/>
  <cols>
    <col min="1" max="1" width="4.7109375" style="14" customWidth="1"/>
    <col min="2" max="2" width="4.140625" style="14" customWidth="1"/>
    <col min="3" max="3" width="28.42578125" style="15" bestFit="1" customWidth="1"/>
    <col min="4" max="4" width="45" style="15" customWidth="1"/>
    <col min="5" max="5" width="15.85546875" style="15" customWidth="1"/>
    <col min="6" max="6" width="19.28515625" style="15" customWidth="1"/>
    <col min="7" max="7" width="17.28515625" style="15" customWidth="1"/>
    <col min="8" max="8" width="15" style="14" customWidth="1"/>
    <col min="9" max="9" width="13.140625" style="14" customWidth="1"/>
    <col min="10" max="10" width="10.140625" style="14" bestFit="1" customWidth="1"/>
    <col min="11" max="11" width="3.85546875" style="14" customWidth="1"/>
    <col min="12" max="12" width="9.140625" style="14"/>
    <col min="13" max="13" width="10.140625" style="14" bestFit="1" customWidth="1"/>
    <col min="14" max="16384" width="9.140625" style="14"/>
  </cols>
  <sheetData>
    <row r="2" spans="2:14" ht="15.75" thickBot="1" x14ac:dyDescent="0.3"/>
    <row r="3" spans="2:14" ht="30" customHeight="1" thickTop="1" x14ac:dyDescent="0.25">
      <c r="B3" s="1"/>
      <c r="C3" s="2" t="s">
        <v>9</v>
      </c>
      <c r="D3" s="3"/>
      <c r="E3" s="3"/>
      <c r="F3" s="3"/>
      <c r="G3" s="3"/>
      <c r="H3" s="4"/>
      <c r="I3" s="4"/>
      <c r="J3" s="4"/>
      <c r="K3" s="5"/>
      <c r="M3" s="14" t="s">
        <v>49</v>
      </c>
    </row>
    <row r="4" spans="2:14" ht="45" x14ac:dyDescent="0.25">
      <c r="B4" s="6"/>
      <c r="C4" s="16" t="s">
        <v>5</v>
      </c>
      <c r="D4" s="17" t="s">
        <v>6</v>
      </c>
      <c r="E4" s="18" t="s">
        <v>0</v>
      </c>
      <c r="F4" s="18" t="s">
        <v>1</v>
      </c>
      <c r="G4" s="18" t="s">
        <v>2</v>
      </c>
      <c r="H4" s="18" t="s">
        <v>4</v>
      </c>
      <c r="I4" s="18" t="s">
        <v>3</v>
      </c>
      <c r="J4" s="18" t="s">
        <v>7</v>
      </c>
      <c r="K4" s="9"/>
    </row>
    <row r="5" spans="2:14" x14ac:dyDescent="0.25">
      <c r="B5" s="6"/>
      <c r="C5" s="16" t="s">
        <v>10</v>
      </c>
      <c r="D5" s="18" t="s">
        <v>11</v>
      </c>
      <c r="E5" s="17">
        <v>493201</v>
      </c>
      <c r="F5" s="15">
        <v>0</v>
      </c>
      <c r="G5" s="17">
        <v>48484</v>
      </c>
      <c r="H5" s="17">
        <v>107757</v>
      </c>
      <c r="I5" s="17">
        <v>28136</v>
      </c>
      <c r="J5" s="24">
        <f t="shared" ref="J5:J13" si="0">SUM(E5:I5)</f>
        <v>677578</v>
      </c>
      <c r="K5" s="9"/>
      <c r="M5" s="38">
        <f>(J5-J91)/J91</f>
        <v>-0.42117033999658293</v>
      </c>
      <c r="N5" s="23"/>
    </row>
    <row r="6" spans="2:14" x14ac:dyDescent="0.25">
      <c r="B6" s="6"/>
      <c r="C6" s="16" t="s">
        <v>30</v>
      </c>
      <c r="D6" s="18" t="s">
        <v>12</v>
      </c>
      <c r="E6" s="17">
        <v>339783</v>
      </c>
      <c r="F6" s="17">
        <v>0</v>
      </c>
      <c r="G6" s="17">
        <v>48472</v>
      </c>
      <c r="H6" s="17">
        <v>51279</v>
      </c>
      <c r="I6" s="17">
        <v>21605</v>
      </c>
      <c r="J6" s="17">
        <f t="shared" si="0"/>
        <v>461139</v>
      </c>
      <c r="K6" s="9"/>
      <c r="M6" s="38">
        <f t="shared" ref="M6:M10" si="1">(J6-J92)/J92</f>
        <v>-4.7595542190572181E-2</v>
      </c>
      <c r="N6" s="23"/>
    </row>
    <row r="7" spans="2:14" x14ac:dyDescent="0.25">
      <c r="B7" s="6"/>
      <c r="C7" s="16" t="s">
        <v>34</v>
      </c>
      <c r="D7" s="18" t="s">
        <v>20</v>
      </c>
      <c r="E7" s="17">
        <v>266925</v>
      </c>
      <c r="F7" s="17">
        <v>0</v>
      </c>
      <c r="G7" s="17">
        <v>19207</v>
      </c>
      <c r="H7" s="17">
        <v>43861</v>
      </c>
      <c r="I7" s="17">
        <v>26980</v>
      </c>
      <c r="J7" s="17">
        <f>SUM(E7:I7)</f>
        <v>356973</v>
      </c>
      <c r="K7" s="9"/>
      <c r="M7" s="38">
        <f t="shared" si="1"/>
        <v>-0.37591478232289149</v>
      </c>
    </row>
    <row r="8" spans="2:14" x14ac:dyDescent="0.25">
      <c r="B8" s="6"/>
      <c r="C8" s="20" t="s">
        <v>13</v>
      </c>
      <c r="D8" s="21" t="s">
        <v>14</v>
      </c>
      <c r="E8" s="22">
        <v>264195</v>
      </c>
      <c r="F8" s="22">
        <v>0</v>
      </c>
      <c r="G8" s="22">
        <v>90553</v>
      </c>
      <c r="H8" s="22">
        <v>29295</v>
      </c>
      <c r="I8" s="22">
        <v>21415</v>
      </c>
      <c r="J8" s="17">
        <f>SUM(E8:I8)</f>
        <v>405458</v>
      </c>
      <c r="K8" s="9"/>
      <c r="M8" s="38">
        <f t="shared" si="1"/>
        <v>-1.3488985455058613E-2</v>
      </c>
    </row>
    <row r="9" spans="2:14" x14ac:dyDescent="0.25">
      <c r="B9" s="6"/>
      <c r="C9" s="16" t="s">
        <v>15</v>
      </c>
      <c r="D9" s="18" t="s">
        <v>16</v>
      </c>
      <c r="E9" s="17">
        <v>450459</v>
      </c>
      <c r="F9" s="17">
        <v>0</v>
      </c>
      <c r="G9" s="24">
        <v>115976</v>
      </c>
      <c r="H9" s="17">
        <v>37750</v>
      </c>
      <c r="I9" s="17">
        <v>21659</v>
      </c>
      <c r="J9" s="17">
        <f t="shared" si="0"/>
        <v>625844</v>
      </c>
      <c r="K9" s="9"/>
      <c r="M9" s="38">
        <f t="shared" si="1"/>
        <v>0.82532585521499591</v>
      </c>
    </row>
    <row r="10" spans="2:14" x14ac:dyDescent="0.25">
      <c r="B10" s="6"/>
      <c r="C10" s="16" t="s">
        <v>17</v>
      </c>
      <c r="D10" s="18" t="s">
        <v>18</v>
      </c>
      <c r="E10" s="17">
        <v>281997</v>
      </c>
      <c r="F10" s="17">
        <v>0</v>
      </c>
      <c r="G10" s="17">
        <v>17458</v>
      </c>
      <c r="H10" s="17">
        <v>45499</v>
      </c>
      <c r="I10" s="17">
        <v>27074</v>
      </c>
      <c r="J10" s="24">
        <f>SUM(E10:I10)</f>
        <v>372028</v>
      </c>
      <c r="K10" s="9"/>
      <c r="L10" s="15"/>
      <c r="M10" s="38">
        <f t="shared" si="1"/>
        <v>0.11907977656185609</v>
      </c>
    </row>
    <row r="11" spans="2:14" x14ac:dyDescent="0.25">
      <c r="B11" s="6"/>
      <c r="C11" s="16" t="s">
        <v>31</v>
      </c>
      <c r="D11" s="18" t="s">
        <v>19</v>
      </c>
      <c r="E11" s="17">
        <v>266322</v>
      </c>
      <c r="F11" s="17">
        <v>0</v>
      </c>
      <c r="G11" s="17">
        <v>15850</v>
      </c>
      <c r="H11" s="17">
        <v>39535</v>
      </c>
      <c r="I11" s="17">
        <v>26652</v>
      </c>
      <c r="J11" s="17">
        <f t="shared" si="0"/>
        <v>348359</v>
      </c>
      <c r="K11" s="9"/>
      <c r="M11" s="38">
        <f>(J11-J98)/J98</f>
        <v>0.10600692129409151</v>
      </c>
    </row>
    <row r="12" spans="2:14" x14ac:dyDescent="0.25">
      <c r="B12" s="6"/>
      <c r="C12" s="16" t="s">
        <v>35</v>
      </c>
      <c r="D12" s="18" t="s">
        <v>22</v>
      </c>
      <c r="E12" s="17">
        <v>257509</v>
      </c>
      <c r="F12" s="17">
        <v>0</v>
      </c>
      <c r="G12" s="17">
        <v>17588</v>
      </c>
      <c r="H12" s="17">
        <v>42959</v>
      </c>
      <c r="I12" s="17">
        <v>26914</v>
      </c>
      <c r="J12" s="17">
        <f t="shared" si="0"/>
        <v>344970</v>
      </c>
      <c r="K12" s="9"/>
      <c r="M12" s="38">
        <f t="shared" ref="M12:M15" si="2">(J12-J99)/J99</f>
        <v>0.12780996220690738</v>
      </c>
    </row>
    <row r="13" spans="2:14" x14ac:dyDescent="0.25">
      <c r="B13" s="6"/>
      <c r="C13" s="16" t="s">
        <v>38</v>
      </c>
      <c r="D13" s="18" t="s">
        <v>24</v>
      </c>
      <c r="E13" s="17">
        <v>290767</v>
      </c>
      <c r="F13" s="17">
        <v>0</v>
      </c>
      <c r="G13" s="17">
        <v>136297</v>
      </c>
      <c r="H13" s="17">
        <v>3976</v>
      </c>
      <c r="I13" s="17">
        <v>4153</v>
      </c>
      <c r="J13" s="17">
        <f t="shared" si="0"/>
        <v>435193</v>
      </c>
      <c r="K13" s="9"/>
      <c r="M13" s="38">
        <f t="shared" si="2"/>
        <v>9.8855676923154612E-2</v>
      </c>
    </row>
    <row r="14" spans="2:14" x14ac:dyDescent="0.25">
      <c r="B14" s="6"/>
      <c r="C14" s="16" t="s">
        <v>25</v>
      </c>
      <c r="D14" s="18" t="s">
        <v>26</v>
      </c>
      <c r="E14" s="17">
        <v>218687</v>
      </c>
      <c r="F14" s="17">
        <v>130</v>
      </c>
      <c r="G14" s="17">
        <v>54707</v>
      </c>
      <c r="H14" s="17">
        <v>26115</v>
      </c>
      <c r="I14" s="17">
        <v>21210</v>
      </c>
      <c r="J14" s="17">
        <f>SUM(E14:I14)</f>
        <v>320849</v>
      </c>
      <c r="K14" s="9"/>
      <c r="M14" s="38">
        <f t="shared" si="2"/>
        <v>-0.24623350506623815</v>
      </c>
    </row>
    <row r="15" spans="2:14" x14ac:dyDescent="0.25">
      <c r="B15" s="6"/>
      <c r="C15" s="16" t="s">
        <v>27</v>
      </c>
      <c r="D15" s="18" t="s">
        <v>28</v>
      </c>
      <c r="E15" s="17">
        <v>215213</v>
      </c>
      <c r="F15" s="17">
        <v>696</v>
      </c>
      <c r="G15" s="17">
        <v>44038</v>
      </c>
      <c r="H15" s="17">
        <v>41369</v>
      </c>
      <c r="I15" s="17">
        <v>26742</v>
      </c>
      <c r="J15" s="17">
        <f>SUM(E15:I15)</f>
        <v>328058</v>
      </c>
      <c r="K15" s="9"/>
      <c r="M15" s="38">
        <f t="shared" si="2"/>
        <v>-0.23727485567746151</v>
      </c>
    </row>
    <row r="16" spans="2:14" x14ac:dyDescent="0.25">
      <c r="B16" s="6"/>
      <c r="C16" s="16" t="s">
        <v>39</v>
      </c>
      <c r="D16" s="18" t="s">
        <v>29</v>
      </c>
      <c r="E16" s="17">
        <v>209584</v>
      </c>
      <c r="F16" s="17">
        <v>20079</v>
      </c>
      <c r="G16" s="17">
        <v>87368</v>
      </c>
      <c r="H16" s="17">
        <v>6467</v>
      </c>
      <c r="I16" s="17">
        <v>20984</v>
      </c>
      <c r="J16" s="17">
        <f>SUM(E16:I16)</f>
        <v>344482</v>
      </c>
      <c r="K16" s="9"/>
    </row>
    <row r="17" spans="2:11" hidden="1" x14ac:dyDescent="0.25">
      <c r="B17" s="6"/>
      <c r="C17" s="16"/>
      <c r="D17" s="18"/>
      <c r="E17" s="17"/>
      <c r="F17" s="17"/>
      <c r="G17" s="17"/>
      <c r="H17" s="17"/>
      <c r="I17" s="17"/>
      <c r="J17" s="17">
        <f>SUM(E17:I17)</f>
        <v>0</v>
      </c>
      <c r="K17" s="9"/>
    </row>
    <row r="18" spans="2:11" hidden="1" x14ac:dyDescent="0.25">
      <c r="B18" s="6"/>
      <c r="C18" s="16"/>
      <c r="D18" s="18"/>
      <c r="E18" s="17"/>
      <c r="F18" s="17"/>
      <c r="G18" s="17"/>
      <c r="H18" s="17"/>
      <c r="I18" s="17"/>
      <c r="J18" s="17">
        <f t="shared" ref="J18:J36" si="3">SUM(E18:I18)</f>
        <v>0</v>
      </c>
      <c r="K18" s="9"/>
    </row>
    <row r="19" spans="2:11" hidden="1" x14ac:dyDescent="0.25">
      <c r="B19" s="6"/>
      <c r="C19" s="16"/>
      <c r="D19" s="18"/>
      <c r="E19" s="17"/>
      <c r="F19" s="17"/>
      <c r="G19" s="17"/>
      <c r="H19" s="17"/>
      <c r="I19" s="17"/>
      <c r="J19" s="17">
        <f t="shared" si="3"/>
        <v>0</v>
      </c>
      <c r="K19" s="9"/>
    </row>
    <row r="20" spans="2:11" hidden="1" x14ac:dyDescent="0.25">
      <c r="B20" s="6"/>
      <c r="C20" s="16"/>
      <c r="D20" s="18"/>
      <c r="E20" s="17"/>
      <c r="F20" s="17"/>
      <c r="G20" s="17"/>
      <c r="H20" s="17"/>
      <c r="I20" s="17"/>
      <c r="J20" s="17">
        <f t="shared" si="3"/>
        <v>0</v>
      </c>
      <c r="K20" s="9"/>
    </row>
    <row r="21" spans="2:11" hidden="1" x14ac:dyDescent="0.25">
      <c r="B21" s="6"/>
      <c r="C21" s="16"/>
      <c r="D21" s="18"/>
      <c r="E21" s="17"/>
      <c r="F21" s="17"/>
      <c r="G21" s="17"/>
      <c r="H21" s="17"/>
      <c r="I21" s="17"/>
      <c r="J21" s="24">
        <f t="shared" si="3"/>
        <v>0</v>
      </c>
      <c r="K21" s="9"/>
    </row>
    <row r="22" spans="2:11" ht="15.75" customHeight="1" x14ac:dyDescent="0.25">
      <c r="B22" s="6"/>
      <c r="C22" s="25"/>
      <c r="D22" s="26"/>
      <c r="E22" s="27"/>
      <c r="F22" s="27"/>
      <c r="G22" s="27"/>
      <c r="H22" s="27"/>
      <c r="I22" s="27"/>
      <c r="J22" s="28"/>
      <c r="K22" s="9"/>
    </row>
    <row r="23" spans="2:11" x14ac:dyDescent="0.25">
      <c r="B23" s="6"/>
      <c r="C23" s="19" t="s">
        <v>33</v>
      </c>
      <c r="D23" s="29"/>
      <c r="E23" s="8"/>
      <c r="F23" s="8"/>
      <c r="G23" s="8"/>
      <c r="H23" s="8"/>
      <c r="I23" s="8"/>
      <c r="J23" s="30"/>
      <c r="K23" s="9"/>
    </row>
    <row r="24" spans="2:11" x14ac:dyDescent="0.25">
      <c r="B24" s="6"/>
      <c r="C24" s="33" t="s">
        <v>32</v>
      </c>
      <c r="D24" s="29"/>
      <c r="E24" s="8"/>
      <c r="F24" s="8"/>
      <c r="G24" s="8"/>
      <c r="H24" s="8"/>
      <c r="I24" s="8"/>
      <c r="J24" s="8"/>
      <c r="K24" s="9"/>
    </row>
    <row r="25" spans="2:11" x14ac:dyDescent="0.25">
      <c r="B25" s="6"/>
      <c r="C25" s="34" t="s">
        <v>36</v>
      </c>
      <c r="D25" s="29"/>
      <c r="E25" s="8"/>
      <c r="F25" s="8"/>
      <c r="G25" s="8"/>
      <c r="H25" s="8"/>
      <c r="I25" s="8"/>
      <c r="J25" s="8"/>
      <c r="K25" s="9"/>
    </row>
    <row r="26" spans="2:11" x14ac:dyDescent="0.25">
      <c r="B26" s="6"/>
      <c r="C26" s="34" t="s">
        <v>37</v>
      </c>
      <c r="D26" s="29"/>
      <c r="E26" s="8"/>
      <c r="F26" s="8"/>
      <c r="G26" s="8"/>
      <c r="H26" s="8"/>
      <c r="I26" s="8"/>
      <c r="J26" s="8"/>
      <c r="K26" s="9"/>
    </row>
    <row r="27" spans="2:11" hidden="1" x14ac:dyDescent="0.25">
      <c r="B27" s="6"/>
      <c r="C27" s="7"/>
      <c r="D27" s="29"/>
      <c r="E27" s="8"/>
      <c r="F27" s="8"/>
      <c r="G27" s="8"/>
      <c r="H27" s="8"/>
      <c r="I27" s="8"/>
      <c r="J27" s="8"/>
      <c r="K27" s="9"/>
    </row>
    <row r="28" spans="2:11" hidden="1" x14ac:dyDescent="0.25">
      <c r="B28" s="6"/>
      <c r="C28" s="7"/>
      <c r="D28" s="29"/>
      <c r="E28" s="8"/>
      <c r="F28" s="8"/>
      <c r="G28" s="8"/>
      <c r="H28" s="8"/>
      <c r="I28" s="8"/>
      <c r="J28" s="8"/>
      <c r="K28" s="9"/>
    </row>
    <row r="29" spans="2:11" hidden="1" x14ac:dyDescent="0.25">
      <c r="B29" s="6"/>
      <c r="C29" s="7"/>
      <c r="D29" s="29"/>
      <c r="E29" s="8"/>
      <c r="F29" s="8"/>
      <c r="G29" s="8"/>
      <c r="H29" s="8"/>
      <c r="I29" s="8"/>
      <c r="J29" s="8"/>
      <c r="K29" s="9"/>
    </row>
    <row r="30" spans="2:11" hidden="1" x14ac:dyDescent="0.25">
      <c r="B30" s="6"/>
      <c r="C30" s="31"/>
      <c r="D30" s="31"/>
      <c r="E30" s="8"/>
      <c r="F30" s="8"/>
      <c r="G30" s="8"/>
      <c r="H30" s="8"/>
      <c r="I30" s="8"/>
      <c r="J30" s="30"/>
      <c r="K30" s="9"/>
    </row>
    <row r="31" spans="2:11" hidden="1" x14ac:dyDescent="0.25">
      <c r="B31" s="6"/>
      <c r="C31" s="31"/>
      <c r="D31" s="31"/>
      <c r="E31" s="8"/>
      <c r="F31" s="8"/>
      <c r="G31" s="8"/>
      <c r="H31" s="8"/>
      <c r="I31" s="8"/>
      <c r="J31" s="30"/>
      <c r="K31" s="9"/>
    </row>
    <row r="32" spans="2:11" ht="15.75" hidden="1" customHeight="1" x14ac:dyDescent="0.25">
      <c r="B32" s="6"/>
      <c r="C32" s="31"/>
      <c r="D32" s="32"/>
      <c r="E32" s="8"/>
      <c r="F32" s="8"/>
      <c r="G32" s="8"/>
      <c r="H32" s="8"/>
      <c r="I32" s="8"/>
      <c r="J32" s="8"/>
      <c r="K32" s="9"/>
    </row>
    <row r="33" spans="2:13" hidden="1" x14ac:dyDescent="0.25">
      <c r="B33" s="6"/>
      <c r="C33" s="22"/>
      <c r="D33" s="22"/>
      <c r="E33" s="22"/>
      <c r="F33" s="22"/>
      <c r="G33" s="22"/>
      <c r="H33" s="22"/>
      <c r="I33" s="22"/>
      <c r="J33" s="22"/>
      <c r="K33" s="9"/>
    </row>
    <row r="34" spans="2:13" hidden="1" x14ac:dyDescent="0.25">
      <c r="B34" s="6"/>
      <c r="C34" s="16"/>
      <c r="D34" s="18"/>
      <c r="E34" s="17"/>
      <c r="F34" s="17"/>
      <c r="G34" s="17"/>
      <c r="H34" s="17"/>
      <c r="I34" s="17"/>
      <c r="J34" s="17">
        <f>SUM(E34:I34)</f>
        <v>0</v>
      </c>
      <c r="K34" s="9"/>
    </row>
    <row r="35" spans="2:13" hidden="1" x14ac:dyDescent="0.25">
      <c r="B35" s="6"/>
      <c r="C35" s="16"/>
      <c r="D35" s="18"/>
      <c r="E35" s="17"/>
      <c r="F35" s="17"/>
      <c r="G35" s="17"/>
      <c r="H35" s="17"/>
      <c r="I35" s="17"/>
      <c r="J35" s="17">
        <f>SUM(E35:I35)</f>
        <v>0</v>
      </c>
      <c r="K35" s="9"/>
    </row>
    <row r="36" spans="2:13" hidden="1" x14ac:dyDescent="0.25">
      <c r="B36" s="6"/>
      <c r="C36" s="16"/>
      <c r="D36" s="18"/>
      <c r="E36" s="17"/>
      <c r="F36" s="17"/>
      <c r="G36" s="17"/>
      <c r="H36" s="17"/>
      <c r="I36" s="17"/>
      <c r="J36" s="17">
        <f t="shared" si="3"/>
        <v>0</v>
      </c>
      <c r="K36" s="9"/>
    </row>
    <row r="37" spans="2:13" hidden="1" x14ac:dyDescent="0.25">
      <c r="B37" s="6"/>
      <c r="C37" s="16"/>
      <c r="D37" s="18"/>
      <c r="E37" s="17"/>
      <c r="F37" s="17"/>
      <c r="G37" s="17"/>
      <c r="H37" s="17"/>
      <c r="I37" s="17"/>
      <c r="J37" s="17">
        <f>SUM(E37:I37)</f>
        <v>0</v>
      </c>
      <c r="K37" s="9"/>
    </row>
    <row r="38" spans="2:13" hidden="1" x14ac:dyDescent="0.25">
      <c r="B38" s="6"/>
      <c r="C38" s="7"/>
      <c r="D38" s="8"/>
      <c r="E38" s="8"/>
      <c r="F38" s="8"/>
      <c r="G38" s="8"/>
      <c r="H38" s="8"/>
      <c r="I38" s="7"/>
      <c r="J38" s="7"/>
      <c r="K38" s="9"/>
    </row>
    <row r="39" spans="2:13" hidden="1" x14ac:dyDescent="0.25">
      <c r="B39" s="6"/>
      <c r="C39" s="19"/>
      <c r="D39" s="8"/>
      <c r="E39" s="8"/>
      <c r="F39" s="8"/>
      <c r="G39" s="8"/>
      <c r="H39" s="8"/>
      <c r="I39" s="7"/>
      <c r="J39" s="7"/>
      <c r="K39" s="9"/>
    </row>
    <row r="40" spans="2:13" hidden="1" x14ac:dyDescent="0.25">
      <c r="B40" s="6"/>
      <c r="C40" s="19"/>
      <c r="D40" s="8"/>
      <c r="E40" s="8"/>
      <c r="F40" s="8"/>
      <c r="G40" s="8"/>
      <c r="H40" s="8"/>
      <c r="I40" s="7"/>
      <c r="J40" s="7"/>
      <c r="K40" s="9"/>
    </row>
    <row r="41" spans="2:13" hidden="1" x14ac:dyDescent="0.25">
      <c r="B41" s="6"/>
      <c r="C41" s="19"/>
      <c r="D41" s="8"/>
      <c r="E41" s="8"/>
      <c r="F41" s="8"/>
      <c r="G41" s="8"/>
      <c r="H41" s="8"/>
      <c r="I41" s="7"/>
      <c r="J41" s="7"/>
      <c r="K41" s="9"/>
    </row>
    <row r="42" spans="2:13" hidden="1" x14ac:dyDescent="0.25">
      <c r="B42" s="6"/>
      <c r="C42" s="25"/>
      <c r="D42" s="8"/>
      <c r="E42" s="8"/>
      <c r="F42" s="8"/>
      <c r="G42" s="8"/>
      <c r="H42" s="8"/>
      <c r="I42" s="7"/>
      <c r="J42" s="7"/>
      <c r="K42" s="9"/>
      <c r="M42" s="15">
        <f>SUM(F5:F37)</f>
        <v>20905</v>
      </c>
    </row>
    <row r="43" spans="2:13" ht="15.75" thickBot="1" x14ac:dyDescent="0.3">
      <c r="B43" s="10"/>
      <c r="C43" s="35" t="s">
        <v>40</v>
      </c>
      <c r="D43" s="11"/>
      <c r="E43" s="11"/>
      <c r="F43" s="11"/>
      <c r="G43" s="11"/>
      <c r="H43" s="12"/>
      <c r="I43" s="12"/>
      <c r="J43" s="12"/>
      <c r="K43" s="13"/>
    </row>
    <row r="44" spans="2:13" ht="15.75" thickTop="1" x14ac:dyDescent="0.25"/>
    <row r="45" spans="2:13" ht="15.75" hidden="1" thickTop="1" x14ac:dyDescent="0.25">
      <c r="B45" s="1"/>
      <c r="C45" s="2" t="s">
        <v>8</v>
      </c>
      <c r="D45" s="3"/>
      <c r="E45" s="3"/>
      <c r="F45" s="3"/>
      <c r="G45" s="3"/>
      <c r="H45" s="4"/>
      <c r="I45" s="4"/>
      <c r="J45" s="4"/>
      <c r="K45" s="5"/>
    </row>
    <row r="46" spans="2:13" ht="45" hidden="1" x14ac:dyDescent="0.25">
      <c r="B46" s="6"/>
      <c r="C46" s="16" t="s">
        <v>5</v>
      </c>
      <c r="D46" s="17" t="s">
        <v>6</v>
      </c>
      <c r="E46" s="18" t="s">
        <v>0</v>
      </c>
      <c r="F46" s="18" t="s">
        <v>1</v>
      </c>
      <c r="G46" s="18" t="s">
        <v>2</v>
      </c>
      <c r="H46" s="18" t="s">
        <v>4</v>
      </c>
      <c r="I46" s="18" t="s">
        <v>3</v>
      </c>
      <c r="J46" s="18" t="s">
        <v>7</v>
      </c>
      <c r="K46" s="9"/>
    </row>
    <row r="47" spans="2:13" hidden="1" x14ac:dyDescent="0.25">
      <c r="B47" s="6"/>
      <c r="C47" s="16"/>
      <c r="D47" s="18"/>
      <c r="E47" s="17"/>
      <c r="F47" s="17"/>
      <c r="G47" s="17"/>
      <c r="H47" s="17"/>
      <c r="I47" s="17"/>
      <c r="J47" s="17">
        <v>486363</v>
      </c>
      <c r="K47" s="9"/>
    </row>
    <row r="48" spans="2:13" hidden="1" x14ac:dyDescent="0.25">
      <c r="B48" s="6"/>
      <c r="C48" s="16"/>
      <c r="D48" s="18"/>
      <c r="E48" s="17"/>
      <c r="F48" s="17"/>
      <c r="G48" s="17"/>
      <c r="H48" s="17"/>
      <c r="I48" s="17"/>
      <c r="J48" s="17">
        <v>481563</v>
      </c>
      <c r="K48" s="9"/>
    </row>
    <row r="49" spans="2:11" hidden="1" x14ac:dyDescent="0.25">
      <c r="B49" s="6"/>
      <c r="C49" s="16"/>
      <c r="D49" s="18"/>
      <c r="E49" s="17"/>
      <c r="F49" s="17"/>
      <c r="G49" s="17"/>
      <c r="H49" s="17"/>
      <c r="I49" s="17"/>
      <c r="J49" s="17">
        <v>706012</v>
      </c>
      <c r="K49" s="9"/>
    </row>
    <row r="50" spans="2:11" hidden="1" x14ac:dyDescent="0.25">
      <c r="B50" s="6"/>
      <c r="C50" s="16"/>
      <c r="D50" s="18"/>
      <c r="E50" s="17"/>
      <c r="F50" s="17"/>
      <c r="G50" s="17"/>
      <c r="H50" s="17"/>
      <c r="I50" s="17"/>
      <c r="J50" s="17">
        <v>1053951</v>
      </c>
      <c r="K50" s="9"/>
    </row>
    <row r="51" spans="2:11" hidden="1" x14ac:dyDescent="0.25">
      <c r="B51" s="6"/>
      <c r="C51" s="16"/>
      <c r="D51" s="18"/>
      <c r="E51" s="17"/>
      <c r="F51" s="17"/>
      <c r="G51" s="17"/>
      <c r="H51" s="17"/>
      <c r="I51" s="17"/>
      <c r="J51" s="17">
        <v>499926</v>
      </c>
      <c r="K51" s="9"/>
    </row>
    <row r="52" spans="2:11" hidden="1" x14ac:dyDescent="0.25">
      <c r="B52" s="6"/>
      <c r="C52" s="16"/>
      <c r="D52" s="18"/>
      <c r="E52" s="17"/>
      <c r="F52" s="17"/>
      <c r="G52" s="17"/>
      <c r="H52" s="17"/>
      <c r="I52" s="17"/>
      <c r="J52" s="17">
        <v>522076</v>
      </c>
      <c r="K52" s="9"/>
    </row>
    <row r="53" spans="2:11" hidden="1" x14ac:dyDescent="0.25">
      <c r="B53" s="6"/>
      <c r="C53" s="16"/>
      <c r="D53" s="18"/>
      <c r="E53" s="17"/>
      <c r="F53" s="17"/>
      <c r="G53" s="17"/>
      <c r="H53" s="17"/>
      <c r="I53" s="17"/>
      <c r="J53" s="17">
        <v>497544</v>
      </c>
      <c r="K53" s="9"/>
    </row>
    <row r="54" spans="2:11" hidden="1" x14ac:dyDescent="0.25">
      <c r="B54" s="6"/>
      <c r="C54" s="16"/>
      <c r="D54" s="18"/>
      <c r="E54" s="17"/>
      <c r="F54" s="17"/>
      <c r="G54" s="17"/>
      <c r="H54" s="17"/>
      <c r="I54" s="17"/>
      <c r="J54" s="17">
        <v>471830</v>
      </c>
      <c r="K54" s="9"/>
    </row>
    <row r="55" spans="2:11" hidden="1" x14ac:dyDescent="0.25">
      <c r="B55" s="6"/>
      <c r="C55" s="16"/>
      <c r="D55" s="18"/>
      <c r="E55" s="17"/>
      <c r="F55" s="17"/>
      <c r="G55" s="17"/>
      <c r="H55" s="17"/>
      <c r="I55" s="17"/>
      <c r="J55" s="17">
        <v>378392</v>
      </c>
      <c r="K55" s="9"/>
    </row>
    <row r="56" spans="2:11" hidden="1" x14ac:dyDescent="0.25">
      <c r="B56" s="6"/>
      <c r="C56" s="16"/>
      <c r="D56" s="18"/>
      <c r="E56" s="17"/>
      <c r="F56" s="17"/>
      <c r="G56" s="17"/>
      <c r="H56" s="17"/>
      <c r="I56" s="17"/>
      <c r="J56" s="17">
        <v>299253</v>
      </c>
      <c r="K56" s="9"/>
    </row>
    <row r="57" spans="2:11" hidden="1" x14ac:dyDescent="0.25">
      <c r="B57" s="6"/>
      <c r="C57" s="16"/>
      <c r="D57" s="18"/>
      <c r="E57" s="17"/>
      <c r="F57" s="17"/>
      <c r="G57" s="17"/>
      <c r="H57" s="17"/>
      <c r="I57" s="17"/>
      <c r="J57" s="17">
        <v>619158</v>
      </c>
      <c r="K57" s="9"/>
    </row>
    <row r="58" spans="2:11" hidden="1" x14ac:dyDescent="0.25">
      <c r="B58" s="6"/>
      <c r="C58" s="16"/>
      <c r="D58" s="18"/>
      <c r="E58" s="17"/>
      <c r="F58" s="17"/>
      <c r="G58" s="17"/>
      <c r="H58" s="17"/>
      <c r="I58" s="17"/>
      <c r="J58" s="17">
        <v>425878</v>
      </c>
      <c r="K58" s="9"/>
    </row>
    <row r="59" spans="2:11" hidden="1" x14ac:dyDescent="0.25">
      <c r="B59" s="6"/>
      <c r="C59" s="7"/>
      <c r="D59" s="8"/>
      <c r="E59" s="8"/>
      <c r="F59" s="8"/>
      <c r="G59" s="8"/>
      <c r="H59" s="8"/>
      <c r="I59" s="7"/>
      <c r="J59" s="7"/>
      <c r="K59" s="9"/>
    </row>
    <row r="60" spans="2:11" hidden="1" x14ac:dyDescent="0.25">
      <c r="B60" s="6"/>
      <c r="C60" s="19"/>
      <c r="D60" s="8"/>
      <c r="E60" s="8"/>
      <c r="F60" s="8"/>
      <c r="G60" s="8"/>
      <c r="H60" s="8"/>
      <c r="I60" s="7"/>
      <c r="J60" s="7"/>
      <c r="K60" s="9"/>
    </row>
    <row r="61" spans="2:11" hidden="1" x14ac:dyDescent="0.25">
      <c r="B61" s="6"/>
      <c r="C61" s="7"/>
      <c r="D61" s="8"/>
      <c r="E61" s="8"/>
      <c r="F61" s="8"/>
      <c r="G61" s="8"/>
      <c r="H61" s="8"/>
      <c r="I61" s="7"/>
      <c r="J61" s="7"/>
      <c r="K61" s="9"/>
    </row>
    <row r="62" spans="2:11" ht="15.75" hidden="1" thickBot="1" x14ac:dyDescent="0.3">
      <c r="B62" s="10"/>
      <c r="C62" s="11"/>
      <c r="D62" s="11"/>
      <c r="E62" s="11"/>
      <c r="F62" s="11"/>
      <c r="G62" s="11"/>
      <c r="H62" s="12"/>
      <c r="I62" s="12"/>
      <c r="J62" s="12"/>
      <c r="K62" s="13"/>
    </row>
    <row r="63" spans="2:11" ht="15.75" hidden="1" thickTop="1" x14ac:dyDescent="0.25"/>
    <row r="64" spans="2:11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spans="2:13" hidden="1" x14ac:dyDescent="0.25"/>
    <row r="82" spans="2:13" hidden="1" x14ac:dyDescent="0.25"/>
    <row r="83" spans="2:13" hidden="1" x14ac:dyDescent="0.25"/>
    <row r="84" spans="2:13" hidden="1" x14ac:dyDescent="0.25"/>
    <row r="85" spans="2:13" hidden="1" x14ac:dyDescent="0.25"/>
    <row r="86" spans="2:13" hidden="1" x14ac:dyDescent="0.25"/>
    <row r="87" spans="2:13" hidden="1" x14ac:dyDescent="0.25"/>
    <row r="88" spans="2:13" ht="15.75" thickBot="1" x14ac:dyDescent="0.3"/>
    <row r="89" spans="2:13" ht="15.75" thickTop="1" x14ac:dyDescent="0.25">
      <c r="B89" s="1"/>
      <c r="C89" s="2" t="s">
        <v>8</v>
      </c>
      <c r="D89" s="3"/>
      <c r="E89" s="3"/>
      <c r="F89" s="3"/>
      <c r="G89" s="3"/>
      <c r="H89" s="4"/>
      <c r="I89" s="4"/>
      <c r="J89" s="4"/>
      <c r="K89" s="5"/>
    </row>
    <row r="90" spans="2:13" ht="45" x14ac:dyDescent="0.25">
      <c r="B90" s="6"/>
      <c r="C90" s="16" t="s">
        <v>5</v>
      </c>
      <c r="D90" s="17" t="s">
        <v>6</v>
      </c>
      <c r="E90" s="18" t="s">
        <v>0</v>
      </c>
      <c r="F90" s="18" t="s">
        <v>1</v>
      </c>
      <c r="G90" s="18" t="s">
        <v>2</v>
      </c>
      <c r="H90" s="18" t="s">
        <v>4</v>
      </c>
      <c r="I90" s="18" t="s">
        <v>3</v>
      </c>
      <c r="J90" s="18" t="s">
        <v>7</v>
      </c>
      <c r="K90" s="9"/>
    </row>
    <row r="91" spans="2:13" x14ac:dyDescent="0.25">
      <c r="B91" s="6"/>
      <c r="C91" s="37" t="s">
        <v>10</v>
      </c>
      <c r="D91" s="18" t="s">
        <v>11</v>
      </c>
      <c r="E91" s="17">
        <v>450202</v>
      </c>
      <c r="F91" s="15">
        <v>137223</v>
      </c>
      <c r="G91" s="17">
        <v>456118</v>
      </c>
      <c r="H91" s="17">
        <v>99057</v>
      </c>
      <c r="I91" s="17">
        <v>28000</v>
      </c>
      <c r="J91" s="24">
        <f t="shared" ref="J91:J92" si="4">SUM(E91:I91)</f>
        <v>1170600</v>
      </c>
      <c r="K91" s="9"/>
      <c r="M91" s="15"/>
    </row>
    <row r="92" spans="2:13" x14ac:dyDescent="0.25">
      <c r="B92" s="6"/>
      <c r="C92" s="37" t="s">
        <v>30</v>
      </c>
      <c r="D92" s="18" t="s">
        <v>41</v>
      </c>
      <c r="E92" s="17">
        <v>319072</v>
      </c>
      <c r="F92" s="17">
        <v>62836</v>
      </c>
      <c r="G92" s="17">
        <v>33655</v>
      </c>
      <c r="H92" s="17">
        <v>48710</v>
      </c>
      <c r="I92" s="17">
        <v>19911</v>
      </c>
      <c r="J92" s="17">
        <f t="shared" si="4"/>
        <v>484184</v>
      </c>
      <c r="K92" s="9"/>
    </row>
    <row r="93" spans="2:13" x14ac:dyDescent="0.25">
      <c r="B93" s="6"/>
      <c r="C93" s="37" t="s">
        <v>43</v>
      </c>
      <c r="D93" s="18" t="s">
        <v>20</v>
      </c>
      <c r="E93" s="17">
        <v>261545</v>
      </c>
      <c r="F93" s="17">
        <v>54631</v>
      </c>
      <c r="G93" s="17">
        <v>187885</v>
      </c>
      <c r="H93" s="17">
        <v>43088</v>
      </c>
      <c r="I93" s="17">
        <v>24845</v>
      </c>
      <c r="J93" s="17">
        <f>SUM(E93:I93)</f>
        <v>571994</v>
      </c>
      <c r="K93" s="9"/>
    </row>
    <row r="94" spans="2:13" x14ac:dyDescent="0.25">
      <c r="B94" s="6"/>
      <c r="C94" s="36" t="s">
        <v>13</v>
      </c>
      <c r="D94" s="21" t="s">
        <v>14</v>
      </c>
      <c r="E94" s="22">
        <v>260787</v>
      </c>
      <c r="F94" s="22">
        <v>55973</v>
      </c>
      <c r="G94" s="22">
        <v>31713</v>
      </c>
      <c r="H94" s="22">
        <v>42822</v>
      </c>
      <c r="I94" s="22">
        <v>19707</v>
      </c>
      <c r="J94" s="17">
        <f>SUM(E94:I94)</f>
        <v>411002</v>
      </c>
      <c r="K94" s="9"/>
    </row>
    <row r="95" spans="2:13" x14ac:dyDescent="0.25">
      <c r="B95" s="6"/>
      <c r="C95" s="37" t="s">
        <v>15</v>
      </c>
      <c r="D95" s="18" t="s">
        <v>16</v>
      </c>
      <c r="E95" s="17">
        <v>295974</v>
      </c>
      <c r="F95" s="17">
        <v>0</v>
      </c>
      <c r="G95" s="24">
        <v>2097</v>
      </c>
      <c r="H95" s="17">
        <v>30333</v>
      </c>
      <c r="I95" s="17">
        <v>14463</v>
      </c>
      <c r="J95" s="17">
        <f t="shared" ref="J95" si="5">SUM(E95:I95)</f>
        <v>342867</v>
      </c>
      <c r="K95" s="9"/>
    </row>
    <row r="96" spans="2:13" x14ac:dyDescent="0.25">
      <c r="B96" s="6"/>
      <c r="C96" s="37" t="s">
        <v>17</v>
      </c>
      <c r="D96" s="18" t="s">
        <v>18</v>
      </c>
      <c r="E96" s="17">
        <v>247495</v>
      </c>
      <c r="F96" s="17">
        <v>25000</v>
      </c>
      <c r="G96" s="17">
        <v>16904</v>
      </c>
      <c r="H96" s="17">
        <v>20000</v>
      </c>
      <c r="I96" s="17">
        <v>23042</v>
      </c>
      <c r="J96" s="24">
        <f>SUM(E96:I96)</f>
        <v>332441</v>
      </c>
      <c r="K96" s="9"/>
    </row>
    <row r="97" spans="2:11" x14ac:dyDescent="0.25">
      <c r="B97" s="6"/>
      <c r="C97" s="37" t="s">
        <v>45</v>
      </c>
      <c r="D97" s="18" t="s">
        <v>42</v>
      </c>
      <c r="E97" s="17">
        <v>114740</v>
      </c>
      <c r="F97" s="17">
        <v>35807</v>
      </c>
      <c r="G97" s="17">
        <v>35491</v>
      </c>
      <c r="H97" s="17">
        <v>9077</v>
      </c>
      <c r="I97" s="17">
        <v>11236</v>
      </c>
      <c r="J97" s="17">
        <f>SUM(E97:I97)</f>
        <v>206351</v>
      </c>
      <c r="K97" s="9"/>
    </row>
    <row r="98" spans="2:11" x14ac:dyDescent="0.25">
      <c r="B98" s="6"/>
      <c r="C98" s="37" t="s">
        <v>44</v>
      </c>
      <c r="D98" s="18" t="s">
        <v>19</v>
      </c>
      <c r="E98" s="17">
        <v>210790</v>
      </c>
      <c r="F98" s="17">
        <v>41040</v>
      </c>
      <c r="G98" s="17">
        <v>5636</v>
      </c>
      <c r="H98" s="17">
        <v>33294</v>
      </c>
      <c r="I98" s="17">
        <v>24210</v>
      </c>
      <c r="J98" s="17">
        <f>SUM(E98:I98)</f>
        <v>314970</v>
      </c>
      <c r="K98" s="9"/>
    </row>
    <row r="99" spans="2:11" x14ac:dyDescent="0.25">
      <c r="B99" s="6"/>
      <c r="C99" s="37" t="s">
        <v>21</v>
      </c>
      <c r="D99" s="18" t="s">
        <v>22</v>
      </c>
      <c r="E99" s="17">
        <v>250064</v>
      </c>
      <c r="F99" s="17">
        <v>0</v>
      </c>
      <c r="G99" s="17">
        <v>5432</v>
      </c>
      <c r="H99" s="17">
        <v>27502</v>
      </c>
      <c r="I99" s="17">
        <v>22878</v>
      </c>
      <c r="J99" s="17">
        <f t="shared" ref="J99:J100" si="6">SUM(E99:I99)</f>
        <v>305876</v>
      </c>
      <c r="K99" s="9"/>
    </row>
    <row r="100" spans="2:11" x14ac:dyDescent="0.25">
      <c r="B100" s="6"/>
      <c r="C100" s="37" t="s">
        <v>23</v>
      </c>
      <c r="D100" s="18" t="s">
        <v>24</v>
      </c>
      <c r="E100" s="17">
        <v>263624</v>
      </c>
      <c r="F100" s="17">
        <v>53025</v>
      </c>
      <c r="G100" s="17">
        <v>13153</v>
      </c>
      <c r="H100" s="17">
        <v>41480</v>
      </c>
      <c r="I100" s="17">
        <v>24760</v>
      </c>
      <c r="J100" s="17">
        <f t="shared" si="6"/>
        <v>396042</v>
      </c>
      <c r="K100" s="9"/>
    </row>
    <row r="101" spans="2:11" x14ac:dyDescent="0.25">
      <c r="B101" s="6"/>
      <c r="C101" s="37" t="s">
        <v>25</v>
      </c>
      <c r="D101" s="18" t="s">
        <v>26</v>
      </c>
      <c r="E101" s="17">
        <v>215328</v>
      </c>
      <c r="F101" s="17">
        <v>43030</v>
      </c>
      <c r="G101" s="17">
        <v>113475</v>
      </c>
      <c r="H101" s="17">
        <v>34303</v>
      </c>
      <c r="I101" s="17">
        <v>19525</v>
      </c>
      <c r="J101" s="17">
        <f>SUM(E101:I101)</f>
        <v>425661</v>
      </c>
      <c r="K101" s="9"/>
    </row>
    <row r="102" spans="2:11" x14ac:dyDescent="0.25">
      <c r="B102" s="6"/>
      <c r="C102" s="37" t="s">
        <v>27</v>
      </c>
      <c r="D102" s="18" t="s">
        <v>28</v>
      </c>
      <c r="E102" s="17">
        <v>240235</v>
      </c>
      <c r="F102" s="17">
        <v>46964</v>
      </c>
      <c r="G102" s="17">
        <v>85069</v>
      </c>
      <c r="H102" s="17">
        <v>33361</v>
      </c>
      <c r="I102" s="17">
        <v>24484</v>
      </c>
      <c r="J102" s="17">
        <f>SUM(E102:I102)</f>
        <v>430113</v>
      </c>
      <c r="K102" s="9"/>
    </row>
    <row r="103" spans="2:11" x14ac:dyDescent="0.25">
      <c r="B103" s="6"/>
      <c r="C103" s="16" t="s">
        <v>46</v>
      </c>
      <c r="D103" s="18" t="s">
        <v>50</v>
      </c>
      <c r="E103" s="17">
        <v>312551</v>
      </c>
      <c r="F103" s="17">
        <v>0</v>
      </c>
      <c r="G103" s="17">
        <v>0</v>
      </c>
      <c r="H103" s="17">
        <v>0</v>
      </c>
      <c r="I103" s="17">
        <v>0</v>
      </c>
      <c r="J103" s="17">
        <f t="shared" ref="J103:J121" si="7">SUM(E103:I103)</f>
        <v>312551</v>
      </c>
      <c r="K103" s="9"/>
    </row>
    <row r="104" spans="2:11" hidden="1" x14ac:dyDescent="0.25">
      <c r="B104" s="6"/>
      <c r="C104" s="16"/>
      <c r="D104" s="18"/>
      <c r="E104" s="17"/>
      <c r="F104" s="17"/>
      <c r="G104" s="17"/>
      <c r="H104" s="17"/>
      <c r="I104" s="17"/>
      <c r="J104" s="17">
        <f t="shared" si="7"/>
        <v>0</v>
      </c>
      <c r="K104" s="9"/>
    </row>
    <row r="105" spans="2:11" hidden="1" x14ac:dyDescent="0.25">
      <c r="B105" s="6"/>
      <c r="C105" s="16"/>
      <c r="D105" s="18"/>
      <c r="E105" s="17"/>
      <c r="F105" s="17"/>
      <c r="G105" s="17"/>
      <c r="H105" s="17"/>
      <c r="I105" s="17"/>
      <c r="J105" s="17">
        <f t="shared" si="7"/>
        <v>0</v>
      </c>
      <c r="K105" s="9"/>
    </row>
    <row r="106" spans="2:11" hidden="1" x14ac:dyDescent="0.25">
      <c r="B106" s="6"/>
      <c r="C106" s="16"/>
      <c r="D106" s="18"/>
      <c r="E106" s="17"/>
      <c r="F106" s="17"/>
      <c r="G106" s="17"/>
      <c r="H106" s="17"/>
      <c r="I106" s="17"/>
      <c r="J106" s="24">
        <f t="shared" si="7"/>
        <v>0</v>
      </c>
      <c r="K106" s="9"/>
    </row>
    <row r="107" spans="2:11" x14ac:dyDescent="0.25">
      <c r="B107" s="6"/>
      <c r="C107" s="25"/>
      <c r="D107" s="26"/>
      <c r="E107" s="27"/>
      <c r="F107" s="27"/>
      <c r="G107" s="27"/>
      <c r="H107" s="27"/>
      <c r="I107" s="27"/>
      <c r="J107" s="28"/>
      <c r="K107" s="9"/>
    </row>
    <row r="108" spans="2:11" x14ac:dyDescent="0.25">
      <c r="B108" s="6"/>
      <c r="C108" s="19" t="s">
        <v>47</v>
      </c>
      <c r="D108" s="29"/>
      <c r="E108" s="8"/>
      <c r="F108" s="8"/>
      <c r="G108" s="8"/>
      <c r="H108" s="8"/>
      <c r="I108" s="8"/>
      <c r="J108" s="30"/>
      <c r="K108" s="9"/>
    </row>
    <row r="109" spans="2:11" x14ac:dyDescent="0.25">
      <c r="B109" s="6"/>
      <c r="C109" s="34" t="s">
        <v>48</v>
      </c>
      <c r="D109" s="14"/>
      <c r="E109" s="8"/>
      <c r="F109" s="8"/>
      <c r="G109" s="8"/>
      <c r="H109" s="8"/>
      <c r="I109" s="8"/>
      <c r="J109" s="8"/>
      <c r="K109" s="9"/>
    </row>
    <row r="110" spans="2:11" x14ac:dyDescent="0.25">
      <c r="B110" s="6"/>
      <c r="C110" s="34" t="s">
        <v>51</v>
      </c>
      <c r="D110" s="29"/>
      <c r="E110" s="8"/>
      <c r="F110" s="8"/>
      <c r="G110" s="8"/>
      <c r="H110" s="8"/>
      <c r="I110" s="8"/>
      <c r="J110" s="8"/>
      <c r="K110" s="9"/>
    </row>
    <row r="111" spans="2:11" x14ac:dyDescent="0.25">
      <c r="B111" s="6"/>
      <c r="C111" s="34"/>
      <c r="D111" s="29"/>
      <c r="E111" s="8"/>
      <c r="F111" s="8"/>
      <c r="G111" s="8"/>
      <c r="H111" s="8"/>
      <c r="I111" s="8"/>
      <c r="J111" s="8"/>
      <c r="K111" s="9"/>
    </row>
    <row r="112" spans="2:11" hidden="1" x14ac:dyDescent="0.25">
      <c r="B112" s="6"/>
      <c r="C112" s="7"/>
      <c r="D112" s="29"/>
      <c r="E112" s="8"/>
      <c r="F112" s="8"/>
      <c r="G112" s="8"/>
      <c r="H112" s="8"/>
      <c r="I112" s="8"/>
      <c r="J112" s="8"/>
      <c r="K112" s="9"/>
    </row>
    <row r="113" spans="2:11" hidden="1" x14ac:dyDescent="0.25">
      <c r="B113" s="6"/>
      <c r="C113" s="7"/>
      <c r="D113" s="29"/>
      <c r="E113" s="8"/>
      <c r="F113" s="8"/>
      <c r="G113" s="8"/>
      <c r="H113" s="8"/>
      <c r="I113" s="8"/>
      <c r="J113" s="8"/>
      <c r="K113" s="9"/>
    </row>
    <row r="114" spans="2:11" hidden="1" x14ac:dyDescent="0.25">
      <c r="B114" s="6"/>
      <c r="C114" s="7"/>
      <c r="D114" s="29"/>
      <c r="E114" s="8"/>
      <c r="F114" s="8"/>
      <c r="G114" s="8"/>
      <c r="H114" s="8"/>
      <c r="I114" s="8"/>
      <c r="J114" s="8"/>
      <c r="K114" s="9"/>
    </row>
    <row r="115" spans="2:11" hidden="1" x14ac:dyDescent="0.25">
      <c r="B115" s="6"/>
      <c r="C115" s="31"/>
      <c r="D115" s="31"/>
      <c r="E115" s="8"/>
      <c r="F115" s="8"/>
      <c r="G115" s="8"/>
      <c r="H115" s="8"/>
      <c r="I115" s="8"/>
      <c r="J115" s="30"/>
      <c r="K115" s="9"/>
    </row>
    <row r="116" spans="2:11" hidden="1" x14ac:dyDescent="0.25">
      <c r="B116" s="6"/>
      <c r="C116" s="31"/>
      <c r="D116" s="31"/>
      <c r="E116" s="8"/>
      <c r="F116" s="8"/>
      <c r="G116" s="8"/>
      <c r="H116" s="8"/>
      <c r="I116" s="8"/>
      <c r="J116" s="30"/>
      <c r="K116" s="9"/>
    </row>
    <row r="117" spans="2:11" hidden="1" x14ac:dyDescent="0.25">
      <c r="B117" s="6"/>
      <c r="C117" s="31"/>
      <c r="D117" s="32"/>
      <c r="E117" s="8"/>
      <c r="F117" s="8"/>
      <c r="G117" s="8"/>
      <c r="H117" s="8"/>
      <c r="I117" s="8"/>
      <c r="J117" s="8"/>
      <c r="K117" s="9"/>
    </row>
    <row r="118" spans="2:11" hidden="1" x14ac:dyDescent="0.25">
      <c r="B118" s="6"/>
      <c r="C118" s="22"/>
      <c r="D118" s="22"/>
      <c r="E118" s="22"/>
      <c r="F118" s="22"/>
      <c r="G118" s="22"/>
      <c r="H118" s="22"/>
      <c r="I118" s="22"/>
      <c r="J118" s="22"/>
      <c r="K118" s="9"/>
    </row>
    <row r="119" spans="2:11" hidden="1" x14ac:dyDescent="0.25">
      <c r="B119" s="6"/>
      <c r="C119" s="16"/>
      <c r="D119" s="18"/>
      <c r="E119" s="17"/>
      <c r="F119" s="17"/>
      <c r="G119" s="17"/>
      <c r="H119" s="17"/>
      <c r="I119" s="17"/>
      <c r="J119" s="17">
        <f>SUM(E119:I119)</f>
        <v>0</v>
      </c>
      <c r="K119" s="9"/>
    </row>
    <row r="120" spans="2:11" hidden="1" x14ac:dyDescent="0.25">
      <c r="B120" s="6"/>
      <c r="C120" s="16"/>
      <c r="D120" s="18"/>
      <c r="E120" s="17"/>
      <c r="F120" s="17"/>
      <c r="G120" s="17"/>
      <c r="H120" s="17"/>
      <c r="I120" s="17"/>
      <c r="J120" s="17">
        <f>SUM(E120:I120)</f>
        <v>0</v>
      </c>
      <c r="K120" s="9"/>
    </row>
    <row r="121" spans="2:11" hidden="1" x14ac:dyDescent="0.25">
      <c r="B121" s="6"/>
      <c r="C121" s="16"/>
      <c r="D121" s="18"/>
      <c r="E121" s="17"/>
      <c r="F121" s="17"/>
      <c r="G121" s="17"/>
      <c r="H121" s="17"/>
      <c r="I121" s="17"/>
      <c r="J121" s="17">
        <f t="shared" ref="J121:J128" si="8">SUM(E121:I121)</f>
        <v>0</v>
      </c>
      <c r="K121" s="9"/>
    </row>
    <row r="122" spans="2:11" hidden="1" x14ac:dyDescent="0.25">
      <c r="B122" s="6"/>
      <c r="C122" s="16"/>
      <c r="D122" s="18"/>
      <c r="E122" s="17"/>
      <c r="F122" s="17"/>
      <c r="G122" s="17"/>
      <c r="H122" s="17"/>
      <c r="I122" s="17"/>
      <c r="J122" s="17">
        <f>SUM(E122:I122)</f>
        <v>0</v>
      </c>
      <c r="K122" s="9"/>
    </row>
    <row r="123" spans="2:11" hidden="1" x14ac:dyDescent="0.25">
      <c r="B123" s="6"/>
      <c r="C123" s="7"/>
      <c r="D123" s="8"/>
      <c r="E123" s="8"/>
      <c r="F123" s="8"/>
      <c r="G123" s="8"/>
      <c r="H123" s="8"/>
      <c r="I123" s="7"/>
      <c r="J123" s="7"/>
      <c r="K123" s="9"/>
    </row>
    <row r="124" spans="2:11" hidden="1" x14ac:dyDescent="0.25">
      <c r="B124" s="6"/>
      <c r="C124" s="19"/>
      <c r="D124" s="8"/>
      <c r="E124" s="8"/>
      <c r="F124" s="8"/>
      <c r="G124" s="8"/>
      <c r="H124" s="8"/>
      <c r="I124" s="7"/>
      <c r="J124" s="7"/>
      <c r="K124" s="9"/>
    </row>
    <row r="125" spans="2:11" hidden="1" x14ac:dyDescent="0.25">
      <c r="B125" s="6"/>
      <c r="C125" s="19"/>
      <c r="D125" s="8"/>
      <c r="E125" s="8"/>
      <c r="F125" s="8"/>
      <c r="G125" s="8"/>
      <c r="H125" s="8"/>
      <c r="I125" s="7"/>
      <c r="J125" s="7"/>
      <c r="K125" s="9"/>
    </row>
    <row r="126" spans="2:11" hidden="1" x14ac:dyDescent="0.25">
      <c r="B126" s="6"/>
      <c r="C126" s="19"/>
      <c r="D126" s="8"/>
      <c r="E126" s="8"/>
      <c r="F126" s="8"/>
      <c r="G126" s="8"/>
      <c r="H126" s="8"/>
      <c r="I126" s="7"/>
      <c r="J126" s="7"/>
      <c r="K126" s="9"/>
    </row>
    <row r="127" spans="2:11" hidden="1" x14ac:dyDescent="0.25">
      <c r="B127" s="6"/>
      <c r="C127" s="25"/>
      <c r="D127" s="8"/>
      <c r="E127" s="8"/>
      <c r="F127" s="8"/>
      <c r="G127" s="8"/>
      <c r="H127" s="8"/>
      <c r="I127" s="7"/>
      <c r="J127" s="7"/>
      <c r="K127" s="9"/>
    </row>
    <row r="128" spans="2:11" ht="15.75" thickBot="1" x14ac:dyDescent="0.3">
      <c r="B128" s="10"/>
      <c r="C128" s="35"/>
      <c r="D128" s="11"/>
      <c r="E128" s="11"/>
      <c r="F128" s="11"/>
      <c r="G128" s="11"/>
      <c r="H128" s="12"/>
      <c r="I128" s="12"/>
      <c r="J128" s="12"/>
      <c r="K128" s="13"/>
    </row>
    <row r="129" ht="15.75" thickTop="1" x14ac:dyDescent="0.25"/>
  </sheetData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Goats in Trees</dc:creator>
  <cp:lastModifiedBy>Goats in Trees</cp:lastModifiedBy>
  <cp:lastPrinted>2014-03-06T06:21:23Z</cp:lastPrinted>
  <dcterms:created xsi:type="dcterms:W3CDTF">2013-03-18T06:27:31Z</dcterms:created>
  <dcterms:modified xsi:type="dcterms:W3CDTF">2014-04-23T00:27:31Z</dcterms:modified>
</cp:coreProperties>
</file>